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6930" tabRatio="500" activeTab="0"/>
  </bookViews>
  <sheets>
    <sheet name="Total" sheetId="1" r:id="rId1"/>
    <sheet name="EFZ" sheetId="2" r:id="rId2"/>
    <sheet name="EBA" sheetId="3" r:id="rId3"/>
    <sheet name="Art.32" sheetId="4" r:id="rId4"/>
  </sheets>
  <definedNames>
    <definedName name="_xlnm.Print_Area" localSheetId="0">'Total'!$A$1:$L$302</definedName>
    <definedName name="_xlnm.Print_Titles" localSheetId="3">'Art.32'!$4:$4</definedName>
    <definedName name="_xlnm.Print_Titles" localSheetId="2">'EBA'!$4:$5</definedName>
    <definedName name="_xlnm.Print_Titles" localSheetId="1">'EFZ'!$4:$5</definedName>
    <definedName name="_xlnm.Print_Titles" localSheetId="0">'Total'!$4:$5</definedName>
  </definedNames>
  <calcPr fullCalcOnLoad="1"/>
</workbook>
</file>

<file path=xl/sharedStrings.xml><?xml version="1.0" encoding="utf-8"?>
<sst xmlns="http://schemas.openxmlformats.org/spreadsheetml/2006/main" count="690" uniqueCount="316">
  <si>
    <t>%</t>
  </si>
  <si>
    <t>Anlagenführer EFZ</t>
  </si>
  <si>
    <t>Assistent Gesundheit und Soziales EBA</t>
  </si>
  <si>
    <t>Automatiker EFZ</t>
  </si>
  <si>
    <t>Automatikmonteur EFZ</t>
  </si>
  <si>
    <t>Automobil-Assistent EBA</t>
  </si>
  <si>
    <t>Bäcker-Konditor-Confiseur EBA</t>
  </si>
  <si>
    <t>Baumaschinenmechaniker EFZ</t>
  </si>
  <si>
    <t>Baupraktiker EBA</t>
  </si>
  <si>
    <t>Buchhändler EFZ</t>
  </si>
  <si>
    <t>Coiffeur EBA</t>
  </si>
  <si>
    <t>Coiffeur EFZ</t>
  </si>
  <si>
    <t>Dentalassistent EFZ</t>
  </si>
  <si>
    <t>Diätkoch EFZ</t>
  </si>
  <si>
    <t>Elektroinstallateur EFZ</t>
  </si>
  <si>
    <t>Elektroniker EFZ</t>
  </si>
  <si>
    <t>Elektroplaner EFZ</t>
  </si>
  <si>
    <t>Fachmann Gesundheit EFZ</t>
  </si>
  <si>
    <t>Fachmann Hauswirtschaft EFZ</t>
  </si>
  <si>
    <t>Fahrzeugschlosser EFZ</t>
  </si>
  <si>
    <t>Florist EFZ</t>
  </si>
  <si>
    <t>Forstwart EFZ</t>
  </si>
  <si>
    <t>Gebäudereiniger EFZ</t>
  </si>
  <si>
    <t>Gebäudetechnikplaner Heizung EFZ</t>
  </si>
  <si>
    <t>Gebäudetechnikplaner Lüftung EFZ</t>
  </si>
  <si>
    <t>Gebäudetechnikplaner Sanitär EFZ</t>
  </si>
  <si>
    <t>Gestalter Werbetechnik EFZ</t>
  </si>
  <si>
    <t>Grafiker EFZ</t>
  </si>
  <si>
    <t>Hauswirtschaftspraktiker EBA</t>
  </si>
  <si>
    <t>Heizungsinstallateur EFZ</t>
  </si>
  <si>
    <t>Hotelfachmann EFZ</t>
  </si>
  <si>
    <t>Industrielackierer EFZ</t>
  </si>
  <si>
    <t>Kaminfeger EFZ</t>
  </si>
  <si>
    <t>Koch EFZ</t>
  </si>
  <si>
    <t>Konstrukteur EFZ</t>
  </si>
  <si>
    <t>Kosmetiker EFZ</t>
  </si>
  <si>
    <t>Küchenangestellter EBA</t>
  </si>
  <si>
    <t>Landmaschinenmechaniker EFZ</t>
  </si>
  <si>
    <t>Landwirt EFZ</t>
  </si>
  <si>
    <t>Lebensmittelpraktiker EBA</t>
  </si>
  <si>
    <t>Maurer EFZ</t>
  </si>
  <si>
    <t>Mechanikpraktiker EBA</t>
  </si>
  <si>
    <t>Medizinischer Praxisassistent EFZ</t>
  </si>
  <si>
    <t>Metallbaukonstrukteur EFZ</t>
  </si>
  <si>
    <t>Metallbaupraktiker EBA</t>
  </si>
  <si>
    <t>Milchpraktiker EBA</t>
  </si>
  <si>
    <t>Montage-Elektriker EFZ</t>
  </si>
  <si>
    <t>Pferdewart EBA</t>
  </si>
  <si>
    <t>Pharma-Assistent EFZ</t>
  </si>
  <si>
    <t>Plattenleger EFZ</t>
  </si>
  <si>
    <t>Podologe EFZ</t>
  </si>
  <si>
    <t>Produktionsmechaniker EFZ</t>
  </si>
  <si>
    <t>Restaurationsangestellter EBA</t>
  </si>
  <si>
    <t>Restaurationsfachmann EFZ</t>
  </si>
  <si>
    <t>Säger Holzindustrie EFZ</t>
  </si>
  <si>
    <t>Sanitärinstallateur EFZ</t>
  </si>
  <si>
    <t>Spengler EFZ</t>
  </si>
  <si>
    <t>Strassenbauer EFZ</t>
  </si>
  <si>
    <t>Strassenbaupraktiker EBA</t>
  </si>
  <si>
    <t>Telematiker EFZ</t>
  </si>
  <si>
    <t>Tiermedizinischer Praxisassistent EFZ</t>
  </si>
  <si>
    <t>Zahntechniker EFZ</t>
  </si>
  <si>
    <t>Total</t>
  </si>
  <si>
    <t>Büroassistent EBA</t>
  </si>
  <si>
    <t>Absolventen</t>
  </si>
  <si>
    <t>M</t>
  </si>
  <si>
    <t>W</t>
  </si>
  <si>
    <t>Augenoptiker EFZ</t>
  </si>
  <si>
    <t>Drogist EFZ</t>
  </si>
  <si>
    <t>Fachmann Kundendialog EFZ</t>
  </si>
  <si>
    <t>Fachmann Bewegungs- und Gesundheitsförderung EFZ</t>
  </si>
  <si>
    <t>Fahrradmechaniker EFZ</t>
  </si>
  <si>
    <t>Mediamatiker EFZ</t>
  </si>
  <si>
    <t>Oberflächenbeschichter EFZ</t>
  </si>
  <si>
    <t>Veranstaltungsfachmann EFZ</t>
  </si>
  <si>
    <t>Automobil-Fachmann EFZ Personenwagen</t>
  </si>
  <si>
    <t>Automobil-Fachmann EFZ Nutzfahrzeuge</t>
  </si>
  <si>
    <t>Automobil-Mechatroniker EFZ Nutzfahrzeuge</t>
  </si>
  <si>
    <t>Automobil-Mechatroniker EFZ Personenwagen</t>
  </si>
  <si>
    <t>Bäcker-Konditor-Confiseur EFZ Bäckerei-Konditorei</t>
  </si>
  <si>
    <t>Bäcker-Konditor-Confiseur EFZ Konditorei-Confiserie</t>
  </si>
  <si>
    <t>Boden-Parkettleger EFZ Parkett</t>
  </si>
  <si>
    <t>Drucktechnologe EFZ Bogendruck</t>
  </si>
  <si>
    <t>Fachmann Betreuung EFZ Fachrichtung Behindertenbetreuung</t>
  </si>
  <si>
    <t>Fachmann Betreuung EFZ Fachrichtung Betagtenbetreuung</t>
  </si>
  <si>
    <t>Fachmann Betreuung EFZ Fachrichtung Kinderbetreuung</t>
  </si>
  <si>
    <t>Fachmann Betriebsunterhalt EFZ Hausdienst</t>
  </si>
  <si>
    <t>Fachmann Betriebsunterhalt EFZ Werkdienst</t>
  </si>
  <si>
    <t>Formenbauer EFZ</t>
  </si>
  <si>
    <t>Fotofachmann EFZ Beratung und Verkauf</t>
  </si>
  <si>
    <t>Fotofachmann EFZ Finishing</t>
  </si>
  <si>
    <t>Gärtner EBA Garten- und Landschaftsbau</t>
  </si>
  <si>
    <t>Gärtner EFZ Garten- und Landschaftsbau</t>
  </si>
  <si>
    <t>Gärtner EFZ Zierpflanzen</t>
  </si>
  <si>
    <t>Geomatiker EFZ Geoinformatik</t>
  </si>
  <si>
    <t>Geomatiker EFZ amtliche Vermessung</t>
  </si>
  <si>
    <t>Goldschmied EFZ Goldschmieden</t>
  </si>
  <si>
    <t>Haustechnikpraktiker EBA Heizung</t>
  </si>
  <si>
    <t>Haustechnikpraktiker EBA Lüftung</t>
  </si>
  <si>
    <t>Haustechnikpraktiker EBA Sanitär</t>
  </si>
  <si>
    <t>Haustechnikpraktiker EBA Spenglerei</t>
  </si>
  <si>
    <t>Holzbearbeiter EBA Werk und Bau</t>
  </si>
  <si>
    <t>Kältesystem-Monteur EFZ Gewerbekältesysteme</t>
  </si>
  <si>
    <t>Laborant EFZ Chemie</t>
  </si>
  <si>
    <t>Lackierassistent EBA Carrosserie</t>
  </si>
  <si>
    <t>Landwirt EFZ Biolandbau</t>
  </si>
  <si>
    <t>Lebensmitteltechnologe EFZ Backwaren</t>
  </si>
  <si>
    <t>Lebensmitteltechnologe EFZ Getränke</t>
  </si>
  <si>
    <t>Logistiker EFZ Distribution</t>
  </si>
  <si>
    <t>Logistiker EFZ Lager</t>
  </si>
  <si>
    <t>Lüftungsanlagenbauer EFZ Montage</t>
  </si>
  <si>
    <t>Metallbauer EFZ Metallbau</t>
  </si>
  <si>
    <t>Motorradmechaniker EFZ</t>
  </si>
  <si>
    <t>Pferdefachmann EFZ Klassisches Reiten</t>
  </si>
  <si>
    <t>Pferdefachmann EFZ Pferdepflege</t>
  </si>
  <si>
    <t>Polydesigner 3D EFZ Styling</t>
  </si>
  <si>
    <t>Polymechaniker EFZ Profil E</t>
  </si>
  <si>
    <t>Polymechaniker EFZ Profil G</t>
  </si>
  <si>
    <t>Schreinerpraktiker EBA Fensterbau</t>
  </si>
  <si>
    <t>Schreinerpraktiker EBA Schreinerei</t>
  </si>
  <si>
    <t>Strassentransportfachmann EFZ</t>
  </si>
  <si>
    <t>Tierpfleger EFZ Heimtiere</t>
  </si>
  <si>
    <t>Zeichner EFZ Fachrichtung Architektur</t>
  </si>
  <si>
    <t>Zeichner EFZ Fachrichtung Ingenieurbau</t>
  </si>
  <si>
    <t>Zeichner EFZ Fachrichtung Innenarchitektur</t>
  </si>
  <si>
    <t>Detailhandelsassistent EBA Consumer-Electronics</t>
  </si>
  <si>
    <t>Detailhandelsassistent EBA Kiosk</t>
  </si>
  <si>
    <t>Detailhandelsassistent EBA Nahrungs- und Genussmittel</t>
  </si>
  <si>
    <t>Detailhandelsassistent EBA Sportartikel</t>
  </si>
  <si>
    <t>Detailhandelsassistent EBA Textil</t>
  </si>
  <si>
    <t>Detailhandelsassistent EBA Bäckerei/Konditorei/Confiserie</t>
  </si>
  <si>
    <t>Detailhandelsassistent EBA Haushalt</t>
  </si>
  <si>
    <t>Detailhandelsassistent EBA Schuhe</t>
  </si>
  <si>
    <t>Detailhandelsfachmann EFZ Beratung/Bäckerei/Konditorei/Confiserie</t>
  </si>
  <si>
    <t>Detailhandelsfachmann EFZ Beratung/Consumer-Electronics</t>
  </si>
  <si>
    <t>Detailhandelsfachmann EFZ Beratung/Do-it-yourself</t>
  </si>
  <si>
    <t>Detailhandelsfachmann EFZ Beratung/Eisenwaren</t>
  </si>
  <si>
    <t>Detailhandelsfachmann EFZ Beratung/Flower</t>
  </si>
  <si>
    <t>Detailhandelsfachmann EFZ Beratung/Landi</t>
  </si>
  <si>
    <t>Detailhandelsfachmann EFZ Beratung/Möbel</t>
  </si>
  <si>
    <t>Detailhandelsfachmann EFZ Beratung/Papeterie</t>
  </si>
  <si>
    <t>Detailhandelsfachmann EFZ Beratung/Parfumerie</t>
  </si>
  <si>
    <t>Detailhandelsfachmann EFZ Beratung/Post</t>
  </si>
  <si>
    <t>Detailhandelsfachmann EFZ Beratung/Schuhe</t>
  </si>
  <si>
    <t>Detailhandelsfachmann EFZ Beratung/Sportartikel</t>
  </si>
  <si>
    <t>Detailhandelsfachmann EFZ Beratung/Textil</t>
  </si>
  <si>
    <t>Detailhandelsfachmann EFZ Beratung/Uhren-Schmuck-Edelsteine</t>
  </si>
  <si>
    <t>Detailhandelsfachmann EFZ Bewirtschaftung/Autoteile-Logistik</t>
  </si>
  <si>
    <t>Detailhandelsfachmann EFZ Bewirtschaftung/Haushalt</t>
  </si>
  <si>
    <t>Detailhandelsfachmann EFZ Bewirtschaftung/Nahrungs- und Genussmittel</t>
  </si>
  <si>
    <t>Detailhandelsfachmann EFZ Bewirtschaftung/Textil</t>
  </si>
  <si>
    <t>Bestanden</t>
  </si>
  <si>
    <t>Nicht bestanden</t>
  </si>
  <si>
    <t>bestanden</t>
  </si>
  <si>
    <t>nicht bestanden</t>
  </si>
  <si>
    <t>Malerpraktiker EBA</t>
  </si>
  <si>
    <t>Orthopädist EFZ</t>
  </si>
  <si>
    <t>Strassentransportpraktiker EBA</t>
  </si>
  <si>
    <t>Unterhaltspraktiker EBA</t>
  </si>
  <si>
    <t>Detailhandelsassistent EBA Fleischwirtschaft</t>
  </si>
  <si>
    <t>Kaufmann EFZ B-Profil Bauen und Wohnen</t>
  </si>
  <si>
    <t>Kaufmann EFZ B-Profil Dienstleistung und Administration SOG</t>
  </si>
  <si>
    <t>Kaufmann EFZ B-Profil Handel</t>
  </si>
  <si>
    <t>Kaufmann EFZ B-Profil Öffentliche Verwaltung</t>
  </si>
  <si>
    <t>Kaufmann EFZ B-Profil Treuhand/Immobilien</t>
  </si>
  <si>
    <t>Kaufmann EFZ E-Profil Automobil-Gewerbe</t>
  </si>
  <si>
    <t>Kaufmann EFZ E-Profil Bank</t>
  </si>
  <si>
    <t>Kaufmann EFZ E-Profil Bauen und Wohnen</t>
  </si>
  <si>
    <t>Kaufmann EFZ E-Profil Dienstleistung und Administration Ausgleichskasse</t>
  </si>
  <si>
    <t>Kaufmann EFZ E-Profil Handel</t>
  </si>
  <si>
    <t>Kaufmann EFZ E-Profil Hotel-Gastro-Tourismus</t>
  </si>
  <si>
    <t>Kaufmann EFZ E-Profil Hotel-Gastro-Tourismus SOG</t>
  </si>
  <si>
    <t>Kaufmann EFZ E-Profil Marketing &amp; Kommunikation</t>
  </si>
  <si>
    <t>Kaufmann EFZ E-Profil Nahrungsmittel-Industrie</t>
  </si>
  <si>
    <t>Kaufmann EFZ E-Profil Öffentliche Verwaltung</t>
  </si>
  <si>
    <t>Kaufmann EFZ E-Profil Öffentlicher Verkehr</t>
  </si>
  <si>
    <t>Kaufmann EFZ E-Profil Privatversicherung</t>
  </si>
  <si>
    <t>Kaufmann EFZ E-Profil Reisebüro</t>
  </si>
  <si>
    <t>Kaufmann EFZ E-Profil Santésuisse</t>
  </si>
  <si>
    <t>Kaufmann EFZ E-Profil Spitäler/Kliniken/Heime</t>
  </si>
  <si>
    <t>Kaufmann EFZ E-Profil Transport</t>
  </si>
  <si>
    <t>Kaufmann EFZ E-Profil Treuhand/Immobilien</t>
  </si>
  <si>
    <t>Netzelektriker EFZ Energie</t>
  </si>
  <si>
    <t>Printmedienpraktiker EBA Werbetechnik</t>
  </si>
  <si>
    <t>Anlagen- und Apparatebauer EFZ</t>
  </si>
  <si>
    <t>Fachmann öffentlicher Verkehr EFZ Zugbegleitung</t>
  </si>
  <si>
    <t>Gärtner EFZ Baumschule</t>
  </si>
  <si>
    <t>Gipser-Trockenbauer EFZ</t>
  </si>
  <si>
    <t>Informatiker EFZ Applikationsentwicklung</t>
  </si>
  <si>
    <t>Informatiker EFZ Systemtechnik</t>
  </si>
  <si>
    <t xml:space="preserve">Logistiker EBA </t>
  </si>
  <si>
    <t>Maler EFZ</t>
  </si>
  <si>
    <t>Polygraf EFZ Printmedien</t>
  </si>
  <si>
    <t>Schreiner EFZ Bau/Fenster</t>
  </si>
  <si>
    <t>Schreiner EFZ Möbel/Innenausbau</t>
  </si>
  <si>
    <t>Detailhandelsassistent EBA Eisenwaren</t>
  </si>
  <si>
    <t>Detailhandelsassistent EBA Landi</t>
  </si>
  <si>
    <t>Fachmann Information und Dokumentation EFZ</t>
  </si>
  <si>
    <t>Fleischfachassistent EBA Produktion und Verarbeitung</t>
  </si>
  <si>
    <t xml:space="preserve">Kaufmann EFZ B-Profil Dienstleistung und Administration </t>
  </si>
  <si>
    <t xml:space="preserve">Kaufmann EFZ E-Profil Dienstleistung und Administration </t>
  </si>
  <si>
    <t>Kaufmann EFZ E-Profil Dienstleistung und Administration SOG</t>
  </si>
  <si>
    <t>Milchtechnologe EFZ</t>
  </si>
  <si>
    <t>Multimediaelektroniker EFZ</t>
  </si>
  <si>
    <t>Physiklaborant EFZ</t>
  </si>
  <si>
    <t>Recyclist EFZ</t>
  </si>
  <si>
    <t>Steinwerker EFZ</t>
  </si>
  <si>
    <t>Uhrmacher EFZ Rhabillage</t>
  </si>
  <si>
    <t>Zimmermann EFZ</t>
  </si>
  <si>
    <t>Abdichter EFZ</t>
  </si>
  <si>
    <t>Agrarpraktiker EBA Landwirtschaft</t>
  </si>
  <si>
    <t>Betonwerker EFZ</t>
  </si>
  <si>
    <t>Dachdecker EFZ</t>
  </si>
  <si>
    <t>Detailhandelsassistent EBA Möbel</t>
  </si>
  <si>
    <t>Detailhandelsassistent EBA Papeterie</t>
  </si>
  <si>
    <t>Detailhandelsfachmann EFZ Beratung/Elektrofach</t>
  </si>
  <si>
    <t>Detailhandelsfachmann EFZ Beratung/Lederwaren und Reiseartikel</t>
  </si>
  <si>
    <t>Detailhandelsfachmann EFZ Beratung/Öffentlicher Verkehr</t>
  </si>
  <si>
    <t>Detailhandelsfachmann EFZ Bewirtschaftung/Kiosk</t>
  </si>
  <si>
    <t>Fachmann Textilpflege EFZ Textilreinigung</t>
  </si>
  <si>
    <t>Fassadenbauer EFZ</t>
  </si>
  <si>
    <t>Fleischfachassistent EBA Vorbereitung und Verkauf</t>
  </si>
  <si>
    <t>Fleischfachmann EFZ Gewinnung</t>
  </si>
  <si>
    <t>Fleischfachmann EFZ Verarbeitung</t>
  </si>
  <si>
    <t>Gerüstbauer EFZ</t>
  </si>
  <si>
    <t>Hotel-Kommunikationsfachmann EFZ</t>
  </si>
  <si>
    <t>Kaufmann EFZ B-Profil Bank</t>
  </si>
  <si>
    <t>Kaufmann EFZ E-Profil Dienstleistung und Administration SOG HMS</t>
  </si>
  <si>
    <t>Kaufmann EFZ E-Profil Dienstleistung und Administration Bank SOG HMS</t>
  </si>
  <si>
    <t>Kunststofftechnologe EFZ Spritzgiessen/Pressen</t>
  </si>
  <si>
    <t>Logistiker EFZ Verkehr</t>
  </si>
  <si>
    <t>Musikinstrumentenbauer EFZ Blasinstrumentenreparateur</t>
  </si>
  <si>
    <t>Plattenlegerpraktiker EBA</t>
  </si>
  <si>
    <t>Printmedienverarbeiter EFZ Druckausrüstung</t>
  </si>
  <si>
    <t>Systemgastronomiefachmann EFZ</t>
  </si>
  <si>
    <t>Detailhandelsfachmann EFZ Beratung/Autoteile-Logistik</t>
  </si>
  <si>
    <t>Boden-Parkettleger EFZ textile und elastische Beläge</t>
  </si>
  <si>
    <t>Dachdeckerpraktiker EBA</t>
  </si>
  <si>
    <t>Detailhandelsassistent EBA Do-it-yourself</t>
  </si>
  <si>
    <t>Detailhandelsassistent EBA Flower</t>
  </si>
  <si>
    <t>Detailhandelsfachmann EFZ Beratung/Haushalt</t>
  </si>
  <si>
    <t>Drucktechnologe EFZ Reprografie</t>
  </si>
  <si>
    <t>Drucktechnologe EFZ Siebdruck</t>
  </si>
  <si>
    <t>Fleischfachmann EFZ Feinkost und Veredelung</t>
  </si>
  <si>
    <t>Gebäudereiniger EBA</t>
  </si>
  <si>
    <t>ICT-Fachmann EFZ</t>
  </si>
  <si>
    <t>Kältesystem-Monteur EFZ Klima-Kältesysteme</t>
  </si>
  <si>
    <t>Kaufmann EFZ B-Profil Automobil-Gewerbe</t>
  </si>
  <si>
    <t>Kaufmann EFZ B-Profil Maschinen-, Elektro- und Metall-Industrie</t>
  </si>
  <si>
    <t>Kaufmann EFZ E-Profil Dienstleistung und Administration Advokatur SOG</t>
  </si>
  <si>
    <t>Kaufmann EFZ E-Profil Maschinen-, Elektro- und Metall-Industrie</t>
  </si>
  <si>
    <t>Kaufmann EFZ E-Profil Öffentliche Verwaltung SOG HMS</t>
  </si>
  <si>
    <t>Kleinmotorrad- und Fahrradmechaniker EFZ</t>
  </si>
  <si>
    <t>Lackierassistent EBA Industrie</t>
  </si>
  <si>
    <t>Metallbauer EFZ Schmiedearbeiten</t>
  </si>
  <si>
    <t>Metallbauer EFZ Stahlbau</t>
  </si>
  <si>
    <t>Motorrgerätemechaniker EFZ</t>
  </si>
  <si>
    <t>Multimediaelektroniker EFZ Audio- oder Video- und Sicherheitstechnik</t>
  </si>
  <si>
    <t>Netzelektriker EFZ Telekommunikation</t>
  </si>
  <si>
    <t>Schreiner EFZ Skibau</t>
  </si>
  <si>
    <t xml:space="preserve">Detailhandelsfachmann EFZ Beratung/Textil </t>
  </si>
  <si>
    <t xml:space="preserve">Fachmann Betreuung EFZ Fachrichtung Kinderbetreuung </t>
  </si>
  <si>
    <t>Kaufmann EFZ B-Profil Dienstleistung und Administration</t>
  </si>
  <si>
    <t>Kaufmann EFZ E-Profil Dienstleistung und Administration</t>
  </si>
  <si>
    <t>QV 2022 - Erfolgsstatistik Total</t>
  </si>
  <si>
    <t>QV 2022 - Erfolgsstatistik nach EBA</t>
  </si>
  <si>
    <t>QV 2022 - Erfolgsstatistik nach Art. 32</t>
  </si>
  <si>
    <t>QV 2022 - Erfolgsstatistik nach EFZ</t>
  </si>
  <si>
    <t>Bauwerktrenner EFZ</t>
  </si>
  <si>
    <t>Bekleidungsgestalter EFZ Damenbekleidung</t>
  </si>
  <si>
    <t>Carrosserielackierer EFZ</t>
  </si>
  <si>
    <t>Carrosseriespengler EFZ</t>
  </si>
  <si>
    <t>Detailhandelsassistent EBA Garden</t>
  </si>
  <si>
    <t>Detailhandelsassistent EBA Parfümerie</t>
  </si>
  <si>
    <t>Detailhandelsassistent EBA Post</t>
  </si>
  <si>
    <t>Detailhandelsassistent EBA Spielwaren</t>
  </si>
  <si>
    <t>Detailhandelsassistent EBA Zoofachhandel</t>
  </si>
  <si>
    <t>Detailhandelsfachmann EFZ Beratung/Fleischwirtschaft</t>
  </si>
  <si>
    <t>Detailhandelsfachmann EFZ Beratung/Garden</t>
  </si>
  <si>
    <t>Detailhandelsfachmann EFZ Beratung/Zoofachhandel</t>
  </si>
  <si>
    <t>Detailhandelsfachmann EFZ Bewirtschaftung/Flower</t>
  </si>
  <si>
    <t>Fachmann Betreuung EFZ Generalistische Ausbildung</t>
  </si>
  <si>
    <t>Fachmann Leder und Textil EFZ Fahrzeuge und Technik</t>
  </si>
  <si>
    <t>Gärtner EBA Pflanzenproduktion</t>
  </si>
  <si>
    <t>Gärtner EFZ Stauden</t>
  </si>
  <si>
    <t>Gipserpraktiker EBA</t>
  </si>
  <si>
    <t>Graveur EFZ</t>
  </si>
  <si>
    <t>Grundbauer EFZ</t>
  </si>
  <si>
    <t>Gussformer EFZ Verlorene Formen</t>
  </si>
  <si>
    <t>Gussformer EFZ Verlorene Formen Profil G</t>
  </si>
  <si>
    <t>Holzbearbeiter EBA Industrie</t>
  </si>
  <si>
    <t>Hufschmied EFZ</t>
  </si>
  <si>
    <t>Informatiker EFZ Betriebsinformatik</t>
  </si>
  <si>
    <t>Innendekorateur Bodenbelag</t>
  </si>
  <si>
    <t>Interactive Media Designer EFZ</t>
  </si>
  <si>
    <t>Kältesystem-Planer EFZ Gewerbekältesysteme</t>
  </si>
  <si>
    <t>Fachmann öffentlicher Verkehr EFZ Planung</t>
  </si>
  <si>
    <t>Detailhandelsfachmann EFZ Beratung/Nahrungs- und Genussmittel</t>
  </si>
  <si>
    <t>Kaufmann EFZ B-Profil Dienstleistung und Administration Ausgleichskasse</t>
  </si>
  <si>
    <t>Kaufmann EFZ B-Profil Hotel-Gastro-Tourismus</t>
  </si>
  <si>
    <t>Kaufmann EFZ B-Profil Transport</t>
  </si>
  <si>
    <t>Kaufmann EFZ E-Profil Chemie</t>
  </si>
  <si>
    <t>Lebensmitteltechnologe EFZ Bier</t>
  </si>
  <si>
    <t>Lebensmitteltechnologe EFZ Trockenwaren</t>
  </si>
  <si>
    <t>Müller EFZ Tiernahrung</t>
  </si>
  <si>
    <t>Pferdefachmann EFZ Gangpferdereiten</t>
  </si>
  <si>
    <t>Polydesigner 3D EFZ Kreation</t>
  </si>
  <si>
    <t>Printmedienpraktiker EBA Bogendruck</t>
  </si>
  <si>
    <t>Textiltechnologe EFZ Herstellung</t>
  </si>
  <si>
    <t>Theatermaler EFZ</t>
  </si>
  <si>
    <t>Weintechnologe EFZ</t>
  </si>
  <si>
    <t>Winzer EFZ</t>
  </si>
  <si>
    <t>Korb- und Flechtwerkgestalter EFZ</t>
  </si>
  <si>
    <t>Lüftungsanlagebauer EFZ Montage</t>
  </si>
  <si>
    <t>Restaurantfachmann EFZ</t>
  </si>
  <si>
    <t xml:space="preserve">Strassentransportfachmann EFZ   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</si>
</sst>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"/>
    <numFmt numFmtId="171" formatCode="#.00;#.00"/>
    <numFmt numFmtId="172" formatCode="#.00;\-#.00;\-"/>
    <numFmt numFmtId="173" formatCode="dd\.mm\.yyyy"/>
    <numFmt numFmtId="174" formatCode="0.000"/>
    <numFmt numFmtId="175" formatCode="0.0000"/>
    <numFmt numFmtId="176" formatCode="0.00000"/>
    <numFmt numFmtId="177" formatCode="0.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51"/>
      <name val="Arial"/>
      <family val="2"/>
    </font>
    <font>
      <sz val="11"/>
      <color indexed="61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59"/>
      <name val="Arial"/>
      <family val="2"/>
    </font>
    <font>
      <sz val="11"/>
      <color indexed="20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1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6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40" fillId="0" borderId="0" xfId="0" applyFont="1" applyAlignment="1">
      <alignment vertical="top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14" borderId="11" xfId="0" applyFill="1" applyBorder="1" applyAlignment="1">
      <alignment horizontal="center" vertical="top"/>
    </xf>
    <xf numFmtId="0" fontId="0" fillId="8" borderId="11" xfId="0" applyFont="1" applyFill="1" applyBorder="1" applyAlignment="1">
      <alignment horizontal="center" vertical="top"/>
    </xf>
    <xf numFmtId="0" fontId="0" fillId="16" borderId="11" xfId="0" applyFill="1" applyBorder="1" applyAlignment="1">
      <alignment horizontal="center" vertical="top"/>
    </xf>
    <xf numFmtId="0" fontId="0" fillId="10" borderId="11" xfId="0" applyFont="1" applyFill="1" applyBorder="1" applyAlignment="1">
      <alignment horizontal="center" vertical="top"/>
    </xf>
    <xf numFmtId="0" fontId="0" fillId="15" borderId="11" xfId="0" applyFill="1" applyBorder="1" applyAlignment="1">
      <alignment horizontal="center" vertical="top"/>
    </xf>
    <xf numFmtId="0" fontId="0" fillId="9" borderId="11" xfId="0" applyFont="1" applyFill="1" applyBorder="1" applyAlignment="1">
      <alignment horizontal="center" vertical="top"/>
    </xf>
    <xf numFmtId="0" fontId="0" fillId="14" borderId="11" xfId="0" applyFill="1" applyBorder="1" applyAlignment="1">
      <alignment/>
    </xf>
    <xf numFmtId="0" fontId="0" fillId="8" borderId="11" xfId="0" applyFill="1" applyBorder="1" applyAlignment="1">
      <alignment vertical="top"/>
    </xf>
    <xf numFmtId="0" fontId="0" fillId="8" borderId="11" xfId="0" applyFill="1" applyBorder="1" applyAlignment="1">
      <alignment/>
    </xf>
    <xf numFmtId="0" fontId="0" fillId="16" borderId="11" xfId="0" applyFill="1" applyBorder="1" applyAlignment="1">
      <alignment/>
    </xf>
    <xf numFmtId="2" fontId="0" fillId="16" borderId="11" xfId="0" applyNumberFormat="1" applyFill="1" applyBorder="1" applyAlignment="1">
      <alignment vertical="top"/>
    </xf>
    <xf numFmtId="0" fontId="0" fillId="10" borderId="11" xfId="0" applyFill="1" applyBorder="1" applyAlignment="1">
      <alignment vertical="top"/>
    </xf>
    <xf numFmtId="0" fontId="0" fillId="10" borderId="11" xfId="0" applyFill="1" applyBorder="1" applyAlignment="1">
      <alignment/>
    </xf>
    <xf numFmtId="0" fontId="0" fillId="15" borderId="11" xfId="0" applyFill="1" applyBorder="1" applyAlignment="1">
      <alignment vertical="top"/>
    </xf>
    <xf numFmtId="2" fontId="0" fillId="15" borderId="11" xfId="0" applyNumberFormat="1" applyFill="1" applyBorder="1" applyAlignment="1">
      <alignment vertical="top"/>
    </xf>
    <xf numFmtId="0" fontId="0" fillId="9" borderId="11" xfId="0" applyFill="1" applyBorder="1" applyAlignment="1">
      <alignment vertical="top"/>
    </xf>
    <xf numFmtId="0" fontId="0" fillId="9" borderId="11" xfId="0" applyFill="1" applyBorder="1" applyAlignment="1">
      <alignment/>
    </xf>
    <xf numFmtId="0" fontId="0" fillId="15" borderId="11" xfId="0" applyFill="1" applyBorder="1" applyAlignment="1">
      <alignment/>
    </xf>
    <xf numFmtId="0" fontId="3" fillId="14" borderId="11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16" borderId="11" xfId="0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3" fillId="10" borderId="11" xfId="0" applyFont="1" applyFill="1" applyBorder="1" applyAlignment="1">
      <alignment/>
    </xf>
    <xf numFmtId="0" fontId="3" fillId="15" borderId="11" xfId="0" applyFont="1" applyFill="1" applyBorder="1" applyAlignment="1">
      <alignment/>
    </xf>
    <xf numFmtId="2" fontId="3" fillId="15" borderId="11" xfId="0" applyNumberFormat="1" applyFont="1" applyFill="1" applyBorder="1" applyAlignment="1">
      <alignment/>
    </xf>
    <xf numFmtId="0" fontId="3" fillId="9" borderId="11" xfId="0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0" fillId="0" borderId="11" xfId="0" applyNumberForma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 vertical="center"/>
    </xf>
    <xf numFmtId="0" fontId="1" fillId="16" borderId="11" xfId="0" applyFont="1" applyFill="1" applyBorder="1" applyAlignment="1">
      <alignment horizontal="center" vertical="top"/>
    </xf>
    <xf numFmtId="0" fontId="1" fillId="15" borderId="11" xfId="0" applyFont="1" applyFill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14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14" borderId="11" xfId="0" applyFont="1" applyFill="1" applyBorder="1" applyAlignment="1">
      <alignment/>
    </xf>
    <xf numFmtId="0" fontId="3" fillId="14" borderId="11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1" xfId="0" applyFill="1" applyBorder="1" applyAlignment="1">
      <alignment vertical="top"/>
    </xf>
    <xf numFmtId="0" fontId="3" fillId="8" borderId="11" xfId="0" applyFont="1" applyFill="1" applyBorder="1" applyAlignment="1">
      <alignment vertical="top"/>
    </xf>
    <xf numFmtId="2" fontId="3" fillId="16" borderId="11" xfId="0" applyNumberFormat="1" applyFont="1" applyFill="1" applyBorder="1" applyAlignment="1">
      <alignment vertical="top"/>
    </xf>
    <xf numFmtId="0" fontId="3" fillId="10" borderId="11" xfId="0" applyFont="1" applyFill="1" applyBorder="1" applyAlignment="1">
      <alignment vertical="top"/>
    </xf>
    <xf numFmtId="0" fontId="3" fillId="15" borderId="11" xfId="0" applyFont="1" applyFill="1" applyBorder="1" applyAlignment="1">
      <alignment vertical="top"/>
    </xf>
    <xf numFmtId="2" fontId="3" fillId="15" borderId="11" xfId="0" applyNumberFormat="1" applyFont="1" applyFill="1" applyBorder="1" applyAlignment="1">
      <alignment vertical="top"/>
    </xf>
    <xf numFmtId="0" fontId="3" fillId="9" borderId="11" xfId="0" applyFont="1" applyFill="1" applyBorder="1" applyAlignment="1">
      <alignment vertical="top"/>
    </xf>
    <xf numFmtId="1" fontId="0" fillId="0" borderId="11" xfId="0" applyNumberFormat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3" fillId="14" borderId="11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top"/>
    </xf>
    <xf numFmtId="0" fontId="3" fillId="16" borderId="11" xfId="0" applyFont="1" applyFill="1" applyBorder="1" applyAlignment="1">
      <alignment horizontal="center" vertical="top"/>
    </xf>
    <xf numFmtId="0" fontId="3" fillId="15" borderId="11" xfId="0" applyFont="1" applyFill="1" applyBorder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il 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S303"/>
  <sheetViews>
    <sheetView tabSelected="1" showOutlineSymbol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8515625" defaultRowHeight="12.75" customHeight="1"/>
  <cols>
    <col min="1" max="1" width="66.7109375" style="0" customWidth="1"/>
    <col min="2" max="5" width="6.7109375" style="0" customWidth="1"/>
    <col min="6" max="6" width="7.28125" style="0" customWidth="1"/>
    <col min="7" max="9" width="6.7109375" style="0" customWidth="1"/>
    <col min="10" max="10" width="7.28125" style="0" customWidth="1"/>
    <col min="11" max="12" width="6.7109375" style="0" customWidth="1"/>
    <col min="13" max="13" width="14.140625" style="0" customWidth="1"/>
    <col min="14" max="14" width="5.00390625" style="0" bestFit="1" customWidth="1"/>
    <col min="15" max="15" width="7.57421875" style="0" bestFit="1" customWidth="1"/>
    <col min="16" max="16" width="2.00390625" style="0" bestFit="1" customWidth="1"/>
    <col min="17" max="17" width="5.00390625" style="0" bestFit="1" customWidth="1"/>
    <col min="18" max="18" width="4.00390625" style="0" bestFit="1" customWidth="1"/>
    <col min="19" max="19" width="7.57421875" style="0" bestFit="1" customWidth="1"/>
    <col min="20" max="20" width="3.00390625" style="0" bestFit="1" customWidth="1"/>
    <col min="21" max="21" width="4.57421875" style="0" bestFit="1" customWidth="1"/>
    <col min="22" max="26" width="5.00390625" style="0" bestFit="1" customWidth="1"/>
    <col min="27" max="27" width="2.00390625" style="0" bestFit="1" customWidth="1"/>
    <col min="28" max="31" width="5.00390625" style="0" bestFit="1" customWidth="1"/>
    <col min="32" max="32" width="4.00390625" style="0" bestFit="1" customWidth="1"/>
    <col min="33" max="33" width="10.140625" style="0" bestFit="1" customWidth="1"/>
    <col min="34" max="34" width="3.00390625" style="0" bestFit="1" customWidth="1"/>
    <col min="35" max="35" width="13.8515625" style="0" bestFit="1" customWidth="1"/>
    <col min="36" max="36" width="5.57421875" style="0" bestFit="1" customWidth="1"/>
    <col min="37" max="37" width="18.57421875" style="0" bestFit="1" customWidth="1"/>
    <col min="38" max="38" width="4.57421875" style="0" bestFit="1" customWidth="1"/>
  </cols>
  <sheetData>
    <row r="1" ht="105.75" customHeight="1"/>
    <row r="2" spans="1:2" ht="20.25">
      <c r="A2" s="2" t="s">
        <v>264</v>
      </c>
      <c r="B2" s="6"/>
    </row>
    <row r="3" ht="12.75" customHeight="1">
      <c r="A3" s="5"/>
    </row>
    <row r="4" spans="1:12" s="3" customFormat="1" ht="16.5" customHeight="1">
      <c r="A4" s="45"/>
      <c r="B4" s="70" t="s">
        <v>64</v>
      </c>
      <c r="C4" s="70"/>
      <c r="D4" s="70"/>
      <c r="E4" s="71" t="s">
        <v>151</v>
      </c>
      <c r="F4" s="71"/>
      <c r="G4" s="71"/>
      <c r="H4" s="71"/>
      <c r="I4" s="72" t="s">
        <v>152</v>
      </c>
      <c r="J4" s="72"/>
      <c r="K4" s="72"/>
      <c r="L4" s="72"/>
    </row>
    <row r="5" spans="1:19" s="53" customFormat="1" ht="15" customHeight="1">
      <c r="A5" s="46"/>
      <c r="B5" s="47" t="s">
        <v>62</v>
      </c>
      <c r="C5" s="48" t="s">
        <v>65</v>
      </c>
      <c r="D5" s="48" t="s">
        <v>66</v>
      </c>
      <c r="E5" s="49" t="s">
        <v>62</v>
      </c>
      <c r="F5" s="49" t="s">
        <v>0</v>
      </c>
      <c r="G5" s="50" t="s">
        <v>65</v>
      </c>
      <c r="H5" s="50" t="s">
        <v>66</v>
      </c>
      <c r="I5" s="51" t="s">
        <v>62</v>
      </c>
      <c r="J5" s="51" t="s">
        <v>0</v>
      </c>
      <c r="K5" s="52" t="s">
        <v>65</v>
      </c>
      <c r="L5" s="52" t="s">
        <v>66</v>
      </c>
      <c r="M5" s="59"/>
      <c r="R5" s="58"/>
      <c r="S5" s="58"/>
    </row>
    <row r="6" spans="1:19" ht="12.75">
      <c r="A6" s="39" t="s">
        <v>209</v>
      </c>
      <c r="B6" s="19">
        <v>4</v>
      </c>
      <c r="C6" s="20">
        <f aca="true" t="shared" si="0" ref="C6:C76">B6-D6</f>
        <v>4</v>
      </c>
      <c r="D6" s="21">
        <v>0</v>
      </c>
      <c r="E6" s="22">
        <v>4</v>
      </c>
      <c r="F6" s="23">
        <f aca="true" t="shared" si="1" ref="F6:F18">E6*100/B6</f>
        <v>100</v>
      </c>
      <c r="G6" s="24">
        <f aca="true" t="shared" si="2" ref="G6:G76">E6-H6</f>
        <v>4</v>
      </c>
      <c r="H6" s="25">
        <v>0</v>
      </c>
      <c r="I6" s="26">
        <v>0</v>
      </c>
      <c r="J6" s="27">
        <f aca="true" t="shared" si="3" ref="J6:J18">I6*100/B6</f>
        <v>0</v>
      </c>
      <c r="K6" s="28">
        <f aca="true" t="shared" si="4" ref="K6:K18">I6-L6</f>
        <v>0</v>
      </c>
      <c r="L6" s="29">
        <f aca="true" t="shared" si="5" ref="L6:L18">D6-H6</f>
        <v>0</v>
      </c>
      <c r="M6" s="4"/>
      <c r="R6" s="1"/>
      <c r="S6" s="1"/>
    </row>
    <row r="7" spans="1:19" ht="12.75">
      <c r="A7" s="39" t="s">
        <v>210</v>
      </c>
      <c r="B7" s="19">
        <v>5</v>
      </c>
      <c r="C7" s="20">
        <f t="shared" si="0"/>
        <v>5</v>
      </c>
      <c r="D7" s="21">
        <v>0</v>
      </c>
      <c r="E7" s="22">
        <v>5</v>
      </c>
      <c r="F7" s="23">
        <f t="shared" si="1"/>
        <v>100</v>
      </c>
      <c r="G7" s="24">
        <f t="shared" si="2"/>
        <v>5</v>
      </c>
      <c r="H7" s="25">
        <v>0</v>
      </c>
      <c r="I7" s="26">
        <v>0</v>
      </c>
      <c r="J7" s="27">
        <f t="shared" si="3"/>
        <v>0</v>
      </c>
      <c r="K7" s="28">
        <f t="shared" si="4"/>
        <v>0</v>
      </c>
      <c r="L7" s="29">
        <f t="shared" si="5"/>
        <v>0</v>
      </c>
      <c r="M7" s="4"/>
      <c r="R7" s="1"/>
      <c r="S7" s="1"/>
    </row>
    <row r="8" spans="1:19" ht="12.75">
      <c r="A8" s="39" t="s">
        <v>184</v>
      </c>
      <c r="B8" s="19">
        <v>17</v>
      </c>
      <c r="C8" s="20">
        <f t="shared" si="0"/>
        <v>16</v>
      </c>
      <c r="D8" s="21">
        <v>1</v>
      </c>
      <c r="E8" s="22">
        <v>15</v>
      </c>
      <c r="F8" s="23">
        <f t="shared" si="1"/>
        <v>88.23529411764706</v>
      </c>
      <c r="G8" s="24">
        <f t="shared" si="2"/>
        <v>14</v>
      </c>
      <c r="H8" s="25">
        <v>1</v>
      </c>
      <c r="I8" s="26">
        <v>2</v>
      </c>
      <c r="J8" s="27">
        <f t="shared" si="3"/>
        <v>11.764705882352942</v>
      </c>
      <c r="K8" s="28">
        <f t="shared" si="4"/>
        <v>2</v>
      </c>
      <c r="L8" s="28">
        <f t="shared" si="5"/>
        <v>0</v>
      </c>
      <c r="M8" s="4"/>
      <c r="R8" s="1"/>
      <c r="S8" s="1"/>
    </row>
    <row r="9" spans="1:19" ht="12.75">
      <c r="A9" s="40" t="s">
        <v>1</v>
      </c>
      <c r="B9" s="19">
        <v>14</v>
      </c>
      <c r="C9" s="20">
        <f t="shared" si="0"/>
        <v>12</v>
      </c>
      <c r="D9" s="21">
        <v>2</v>
      </c>
      <c r="E9" s="22">
        <v>13</v>
      </c>
      <c r="F9" s="23">
        <f t="shared" si="1"/>
        <v>92.85714285714286</v>
      </c>
      <c r="G9" s="24">
        <f t="shared" si="2"/>
        <v>11</v>
      </c>
      <c r="H9" s="25">
        <v>2</v>
      </c>
      <c r="I9" s="26">
        <v>1</v>
      </c>
      <c r="J9" s="27">
        <f t="shared" si="3"/>
        <v>7.142857142857143</v>
      </c>
      <c r="K9" s="28">
        <f t="shared" si="4"/>
        <v>1</v>
      </c>
      <c r="L9" s="28">
        <f t="shared" si="5"/>
        <v>0</v>
      </c>
      <c r="M9" s="4"/>
      <c r="R9" s="1"/>
      <c r="S9" s="1"/>
    </row>
    <row r="10" spans="1:19" ht="12.75">
      <c r="A10" s="40" t="s">
        <v>2</v>
      </c>
      <c r="B10" s="19">
        <v>68</v>
      </c>
      <c r="C10" s="20">
        <f t="shared" si="0"/>
        <v>9</v>
      </c>
      <c r="D10" s="21">
        <v>59</v>
      </c>
      <c r="E10" s="22">
        <v>68</v>
      </c>
      <c r="F10" s="23">
        <f>E10*100/B10</f>
        <v>100</v>
      </c>
      <c r="G10" s="24">
        <f t="shared" si="2"/>
        <v>9</v>
      </c>
      <c r="H10" s="25">
        <v>59</v>
      </c>
      <c r="I10" s="26">
        <v>0</v>
      </c>
      <c r="J10" s="27">
        <f>I10*100/B10</f>
        <v>0</v>
      </c>
      <c r="K10" s="28">
        <f>I10-L10</f>
        <v>0</v>
      </c>
      <c r="L10" s="28">
        <f>D10-H10</f>
        <v>0</v>
      </c>
      <c r="M10" s="4"/>
      <c r="R10" s="1"/>
      <c r="S10" s="1"/>
    </row>
    <row r="11" spans="1:19" ht="12.75">
      <c r="A11" s="40" t="s">
        <v>67</v>
      </c>
      <c r="B11" s="19">
        <v>13</v>
      </c>
      <c r="C11" s="20">
        <f t="shared" si="0"/>
        <v>1</v>
      </c>
      <c r="D11" s="21">
        <v>12</v>
      </c>
      <c r="E11" s="22">
        <v>13</v>
      </c>
      <c r="F11" s="23">
        <f t="shared" si="1"/>
        <v>100</v>
      </c>
      <c r="G11" s="24">
        <f t="shared" si="2"/>
        <v>1</v>
      </c>
      <c r="H11" s="25">
        <v>12</v>
      </c>
      <c r="I11" s="30">
        <v>0</v>
      </c>
      <c r="J11" s="27">
        <f t="shared" si="3"/>
        <v>0</v>
      </c>
      <c r="K11" s="28">
        <f t="shared" si="4"/>
        <v>0</v>
      </c>
      <c r="L11" s="28">
        <f t="shared" si="5"/>
        <v>0</v>
      </c>
      <c r="M11" s="4"/>
      <c r="R11" s="1"/>
      <c r="S11" s="1"/>
    </row>
    <row r="12" spans="1:19" ht="12.75">
      <c r="A12" s="40" t="s">
        <v>3</v>
      </c>
      <c r="B12" s="19">
        <v>13</v>
      </c>
      <c r="C12" s="20">
        <f t="shared" si="0"/>
        <v>12</v>
      </c>
      <c r="D12" s="21">
        <v>1</v>
      </c>
      <c r="E12" s="22">
        <v>11</v>
      </c>
      <c r="F12" s="23">
        <f t="shared" si="1"/>
        <v>84.61538461538461</v>
      </c>
      <c r="G12" s="24">
        <f t="shared" si="2"/>
        <v>10</v>
      </c>
      <c r="H12" s="25">
        <v>1</v>
      </c>
      <c r="I12" s="26">
        <v>2</v>
      </c>
      <c r="J12" s="27">
        <f t="shared" si="3"/>
        <v>15.384615384615385</v>
      </c>
      <c r="K12" s="28">
        <f t="shared" si="4"/>
        <v>2</v>
      </c>
      <c r="L12" s="28">
        <f t="shared" si="5"/>
        <v>0</v>
      </c>
      <c r="M12" s="4"/>
      <c r="R12" s="1"/>
      <c r="S12" s="1"/>
    </row>
    <row r="13" spans="1:19" ht="12.75">
      <c r="A13" s="40" t="s">
        <v>4</v>
      </c>
      <c r="B13" s="19">
        <v>11</v>
      </c>
      <c r="C13" s="20">
        <f t="shared" si="0"/>
        <v>8</v>
      </c>
      <c r="D13" s="21">
        <v>3</v>
      </c>
      <c r="E13" s="22">
        <v>9</v>
      </c>
      <c r="F13" s="23">
        <f t="shared" si="1"/>
        <v>81.81818181818181</v>
      </c>
      <c r="G13" s="24">
        <f t="shared" si="2"/>
        <v>7</v>
      </c>
      <c r="H13" s="25">
        <v>2</v>
      </c>
      <c r="I13" s="26">
        <v>2</v>
      </c>
      <c r="J13" s="27">
        <f t="shared" si="3"/>
        <v>18.181818181818183</v>
      </c>
      <c r="K13" s="28">
        <f t="shared" si="4"/>
        <v>1</v>
      </c>
      <c r="L13" s="28">
        <f t="shared" si="5"/>
        <v>1</v>
      </c>
      <c r="M13" s="4"/>
      <c r="R13" s="1"/>
      <c r="S13" s="1"/>
    </row>
    <row r="14" spans="1:19" ht="12.75">
      <c r="A14" s="40" t="s">
        <v>5</v>
      </c>
      <c r="B14" s="19">
        <v>22</v>
      </c>
      <c r="C14" s="20">
        <f t="shared" si="0"/>
        <v>22</v>
      </c>
      <c r="D14" s="21">
        <v>0</v>
      </c>
      <c r="E14" s="22">
        <v>21</v>
      </c>
      <c r="F14" s="23">
        <f t="shared" si="1"/>
        <v>95.45454545454545</v>
      </c>
      <c r="G14" s="24">
        <f t="shared" si="2"/>
        <v>21</v>
      </c>
      <c r="H14" s="25">
        <v>0</v>
      </c>
      <c r="I14" s="26">
        <v>1</v>
      </c>
      <c r="J14" s="27">
        <f t="shared" si="3"/>
        <v>4.545454545454546</v>
      </c>
      <c r="K14" s="28">
        <f t="shared" si="4"/>
        <v>1</v>
      </c>
      <c r="L14" s="28">
        <f t="shared" si="5"/>
        <v>0</v>
      </c>
      <c r="M14" s="4"/>
      <c r="R14" s="1"/>
      <c r="S14" s="1"/>
    </row>
    <row r="15" spans="1:19" ht="12.75">
      <c r="A15" s="41" t="s">
        <v>76</v>
      </c>
      <c r="B15" s="19">
        <v>15</v>
      </c>
      <c r="C15" s="20">
        <f t="shared" si="0"/>
        <v>15</v>
      </c>
      <c r="D15" s="21">
        <v>0</v>
      </c>
      <c r="E15" s="22">
        <v>12</v>
      </c>
      <c r="F15" s="23">
        <f t="shared" si="1"/>
        <v>80</v>
      </c>
      <c r="G15" s="24">
        <f t="shared" si="2"/>
        <v>12</v>
      </c>
      <c r="H15" s="25">
        <v>0</v>
      </c>
      <c r="I15" s="26">
        <v>3</v>
      </c>
      <c r="J15" s="27">
        <f t="shared" si="3"/>
        <v>20</v>
      </c>
      <c r="K15" s="28">
        <f t="shared" si="4"/>
        <v>3</v>
      </c>
      <c r="L15" s="28">
        <f t="shared" si="5"/>
        <v>0</v>
      </c>
      <c r="M15" s="4"/>
      <c r="R15" s="1"/>
      <c r="S15" s="1"/>
    </row>
    <row r="16" spans="1:19" ht="12.75">
      <c r="A16" s="41" t="s">
        <v>75</v>
      </c>
      <c r="B16" s="19">
        <v>76</v>
      </c>
      <c r="C16" s="20">
        <f t="shared" si="0"/>
        <v>76</v>
      </c>
      <c r="D16" s="21">
        <v>0</v>
      </c>
      <c r="E16" s="22">
        <v>69</v>
      </c>
      <c r="F16" s="23">
        <f t="shared" si="1"/>
        <v>90.78947368421052</v>
      </c>
      <c r="G16" s="24">
        <f t="shared" si="2"/>
        <v>69</v>
      </c>
      <c r="H16" s="25">
        <v>0</v>
      </c>
      <c r="I16" s="26">
        <v>7</v>
      </c>
      <c r="J16" s="27">
        <f t="shared" si="3"/>
        <v>9.210526315789474</v>
      </c>
      <c r="K16" s="28">
        <f t="shared" si="4"/>
        <v>7</v>
      </c>
      <c r="L16" s="28">
        <f t="shared" si="5"/>
        <v>0</v>
      </c>
      <c r="M16" s="4"/>
      <c r="R16" s="1"/>
      <c r="S16" s="1"/>
    </row>
    <row r="17" spans="1:19" ht="12.75">
      <c r="A17" s="41" t="s">
        <v>77</v>
      </c>
      <c r="B17" s="19">
        <v>12</v>
      </c>
      <c r="C17" s="20">
        <f t="shared" si="0"/>
        <v>12</v>
      </c>
      <c r="D17" s="21">
        <v>0</v>
      </c>
      <c r="E17" s="22">
        <v>11</v>
      </c>
      <c r="F17" s="23">
        <f t="shared" si="1"/>
        <v>91.66666666666667</v>
      </c>
      <c r="G17" s="24">
        <f t="shared" si="2"/>
        <v>11</v>
      </c>
      <c r="H17" s="25">
        <v>0</v>
      </c>
      <c r="I17" s="26">
        <v>1</v>
      </c>
      <c r="J17" s="27">
        <f t="shared" si="3"/>
        <v>8.333333333333334</v>
      </c>
      <c r="K17" s="28">
        <f t="shared" si="4"/>
        <v>1</v>
      </c>
      <c r="L17" s="28">
        <f t="shared" si="5"/>
        <v>0</v>
      </c>
      <c r="M17" s="4"/>
      <c r="R17" s="1"/>
      <c r="S17" s="1"/>
    </row>
    <row r="18" spans="1:19" ht="12.75">
      <c r="A18" s="41" t="s">
        <v>78</v>
      </c>
      <c r="B18" s="19">
        <v>36</v>
      </c>
      <c r="C18" s="20">
        <f t="shared" si="0"/>
        <v>36</v>
      </c>
      <c r="D18" s="21">
        <v>0</v>
      </c>
      <c r="E18" s="22">
        <v>34</v>
      </c>
      <c r="F18" s="23">
        <f t="shared" si="1"/>
        <v>94.44444444444444</v>
      </c>
      <c r="G18" s="24">
        <f t="shared" si="2"/>
        <v>34</v>
      </c>
      <c r="H18" s="25">
        <v>0</v>
      </c>
      <c r="I18" s="26">
        <v>2</v>
      </c>
      <c r="J18" s="27">
        <f t="shared" si="3"/>
        <v>5.555555555555555</v>
      </c>
      <c r="K18" s="28">
        <f t="shared" si="4"/>
        <v>2</v>
      </c>
      <c r="L18" s="28">
        <f t="shared" si="5"/>
        <v>0</v>
      </c>
      <c r="M18" s="4"/>
      <c r="R18" s="1"/>
      <c r="S18" s="1"/>
    </row>
    <row r="19" spans="1:19" ht="12.75">
      <c r="A19" s="40" t="s">
        <v>6</v>
      </c>
      <c r="B19" s="19">
        <v>10</v>
      </c>
      <c r="C19" s="20">
        <f t="shared" si="0"/>
        <v>8</v>
      </c>
      <c r="D19" s="21">
        <v>2</v>
      </c>
      <c r="E19" s="22">
        <v>10</v>
      </c>
      <c r="F19" s="23">
        <f aca="true" t="shared" si="6" ref="F19:F76">E19*100/B19</f>
        <v>100</v>
      </c>
      <c r="G19" s="24">
        <f t="shared" si="2"/>
        <v>8</v>
      </c>
      <c r="H19" s="25">
        <v>2</v>
      </c>
      <c r="I19" s="26">
        <v>0</v>
      </c>
      <c r="J19" s="27">
        <f aca="true" t="shared" si="7" ref="J19:J76">I19*100/B19</f>
        <v>0</v>
      </c>
      <c r="K19" s="28">
        <f aca="true" t="shared" si="8" ref="K19:K73">I19-L19</f>
        <v>0</v>
      </c>
      <c r="L19" s="28">
        <f aca="true" t="shared" si="9" ref="L19:L79">D19-H19</f>
        <v>0</v>
      </c>
      <c r="M19" s="4"/>
      <c r="R19" s="1"/>
      <c r="S19" s="1"/>
    </row>
    <row r="20" spans="1:19" ht="12.75">
      <c r="A20" s="67" t="s">
        <v>79</v>
      </c>
      <c r="B20" s="19">
        <v>22</v>
      </c>
      <c r="C20" s="20">
        <f t="shared" si="0"/>
        <v>4</v>
      </c>
      <c r="D20" s="21">
        <v>18</v>
      </c>
      <c r="E20" s="22">
        <v>22</v>
      </c>
      <c r="F20" s="23">
        <f t="shared" si="6"/>
        <v>100</v>
      </c>
      <c r="G20" s="24">
        <f t="shared" si="2"/>
        <v>4</v>
      </c>
      <c r="H20" s="25">
        <v>18</v>
      </c>
      <c r="I20" s="26">
        <v>0</v>
      </c>
      <c r="J20" s="27">
        <f t="shared" si="7"/>
        <v>0</v>
      </c>
      <c r="K20" s="28">
        <f t="shared" si="8"/>
        <v>0</v>
      </c>
      <c r="L20" s="29">
        <f t="shared" si="9"/>
        <v>0</v>
      </c>
      <c r="M20" s="4"/>
      <c r="R20" s="1"/>
      <c r="S20" s="1"/>
    </row>
    <row r="21" spans="1:19" ht="12.75">
      <c r="A21" s="67" t="s">
        <v>80</v>
      </c>
      <c r="B21" s="19">
        <v>10</v>
      </c>
      <c r="C21" s="20">
        <f t="shared" si="0"/>
        <v>1</v>
      </c>
      <c r="D21" s="21">
        <v>9</v>
      </c>
      <c r="E21" s="22">
        <v>10</v>
      </c>
      <c r="F21" s="23">
        <f t="shared" si="6"/>
        <v>100</v>
      </c>
      <c r="G21" s="24">
        <f t="shared" si="2"/>
        <v>1</v>
      </c>
      <c r="H21" s="25">
        <v>9</v>
      </c>
      <c r="I21" s="26">
        <v>0</v>
      </c>
      <c r="J21" s="27">
        <f t="shared" si="7"/>
        <v>0</v>
      </c>
      <c r="K21" s="28">
        <f t="shared" si="8"/>
        <v>0</v>
      </c>
      <c r="L21" s="29">
        <f t="shared" si="9"/>
        <v>0</v>
      </c>
      <c r="M21" s="4"/>
      <c r="R21" s="1"/>
      <c r="S21" s="1"/>
    </row>
    <row r="22" spans="1:13" ht="12.75">
      <c r="A22" s="40" t="s">
        <v>7</v>
      </c>
      <c r="B22" s="19">
        <v>12</v>
      </c>
      <c r="C22" s="20">
        <f t="shared" si="0"/>
        <v>11</v>
      </c>
      <c r="D22" s="21">
        <v>1</v>
      </c>
      <c r="E22" s="22">
        <v>12</v>
      </c>
      <c r="F22" s="23">
        <f t="shared" si="6"/>
        <v>100</v>
      </c>
      <c r="G22" s="24">
        <f t="shared" si="2"/>
        <v>11</v>
      </c>
      <c r="H22" s="25">
        <v>1</v>
      </c>
      <c r="I22" s="26">
        <v>0</v>
      </c>
      <c r="J22" s="27">
        <f t="shared" si="7"/>
        <v>0</v>
      </c>
      <c r="K22" s="28">
        <f t="shared" si="8"/>
        <v>0</v>
      </c>
      <c r="L22" s="28">
        <f t="shared" si="9"/>
        <v>0</v>
      </c>
      <c r="M22" s="4"/>
    </row>
    <row r="23" spans="1:13" ht="12.75">
      <c r="A23" s="40" t="s">
        <v>8</v>
      </c>
      <c r="B23" s="19">
        <v>13</v>
      </c>
      <c r="C23" s="20">
        <f t="shared" si="0"/>
        <v>13</v>
      </c>
      <c r="D23" s="21">
        <v>0</v>
      </c>
      <c r="E23" s="22">
        <v>12</v>
      </c>
      <c r="F23" s="23">
        <f t="shared" si="6"/>
        <v>92.3076923076923</v>
      </c>
      <c r="G23" s="24">
        <f t="shared" si="2"/>
        <v>12</v>
      </c>
      <c r="H23" s="25">
        <v>0</v>
      </c>
      <c r="I23" s="26">
        <v>1</v>
      </c>
      <c r="J23" s="27">
        <f t="shared" si="7"/>
        <v>7.6923076923076925</v>
      </c>
      <c r="K23" s="28">
        <f t="shared" si="8"/>
        <v>1</v>
      </c>
      <c r="L23" s="28">
        <f t="shared" si="9"/>
        <v>0</v>
      </c>
      <c r="M23" s="4"/>
    </row>
    <row r="24" spans="1:13" ht="12.75">
      <c r="A24" s="41" t="s">
        <v>268</v>
      </c>
      <c r="B24" s="19">
        <v>2</v>
      </c>
      <c r="C24" s="20">
        <f>B24-D24</f>
        <v>2</v>
      </c>
      <c r="D24" s="21">
        <v>0</v>
      </c>
      <c r="E24" s="22">
        <v>2</v>
      </c>
      <c r="F24" s="23">
        <f>E24*100/B24</f>
        <v>100</v>
      </c>
      <c r="G24" s="24">
        <f>E24-H24</f>
        <v>2</v>
      </c>
      <c r="H24" s="25">
        <v>0</v>
      </c>
      <c r="I24" s="26">
        <v>0</v>
      </c>
      <c r="J24" s="27">
        <f>I24*100/B24</f>
        <v>0</v>
      </c>
      <c r="K24" s="28">
        <f>I24-L24</f>
        <v>0</v>
      </c>
      <c r="L24" s="28">
        <f>D24-H24</f>
        <v>0</v>
      </c>
      <c r="M24" s="4"/>
    </row>
    <row r="25" spans="1:13" ht="12.75">
      <c r="A25" s="41" t="s">
        <v>269</v>
      </c>
      <c r="B25" s="19">
        <v>6</v>
      </c>
      <c r="C25" s="20">
        <f t="shared" si="0"/>
        <v>0</v>
      </c>
      <c r="D25" s="21">
        <v>6</v>
      </c>
      <c r="E25" s="22">
        <v>6</v>
      </c>
      <c r="F25" s="23">
        <f t="shared" si="6"/>
        <v>100</v>
      </c>
      <c r="G25" s="24">
        <f t="shared" si="2"/>
        <v>0</v>
      </c>
      <c r="H25" s="25">
        <v>6</v>
      </c>
      <c r="I25" s="26">
        <v>0</v>
      </c>
      <c r="J25" s="27">
        <f t="shared" si="7"/>
        <v>0</v>
      </c>
      <c r="K25" s="28">
        <f t="shared" si="8"/>
        <v>0</v>
      </c>
      <c r="L25" s="28">
        <f t="shared" si="9"/>
        <v>0</v>
      </c>
      <c r="M25" s="4"/>
    </row>
    <row r="26" spans="1:13" ht="12.75">
      <c r="A26" s="41" t="s">
        <v>211</v>
      </c>
      <c r="B26" s="19">
        <v>2</v>
      </c>
      <c r="C26" s="20">
        <f>B26-D26</f>
        <v>2</v>
      </c>
      <c r="D26" s="21">
        <v>0</v>
      </c>
      <c r="E26" s="22">
        <v>2</v>
      </c>
      <c r="F26" s="23">
        <f>E26*100/B26</f>
        <v>100</v>
      </c>
      <c r="G26" s="24">
        <f>E26-H26</f>
        <v>2</v>
      </c>
      <c r="H26" s="25">
        <v>0</v>
      </c>
      <c r="I26" s="26">
        <v>0</v>
      </c>
      <c r="J26" s="27">
        <f>I26*100/B26</f>
        <v>0</v>
      </c>
      <c r="K26" s="28">
        <f>I26-L26</f>
        <v>0</v>
      </c>
      <c r="L26" s="28">
        <f>D26-H26</f>
        <v>0</v>
      </c>
      <c r="M26" s="4"/>
    </row>
    <row r="27" spans="1:13" ht="12.75">
      <c r="A27" s="67" t="s">
        <v>81</v>
      </c>
      <c r="B27" s="19">
        <v>8</v>
      </c>
      <c r="C27" s="20">
        <f t="shared" si="0"/>
        <v>8</v>
      </c>
      <c r="D27" s="21">
        <v>0</v>
      </c>
      <c r="E27" s="22">
        <v>6</v>
      </c>
      <c r="F27" s="23">
        <f t="shared" si="6"/>
        <v>75</v>
      </c>
      <c r="G27" s="24">
        <f t="shared" si="2"/>
        <v>6</v>
      </c>
      <c r="H27" s="25">
        <v>0</v>
      </c>
      <c r="I27" s="26">
        <v>2</v>
      </c>
      <c r="J27" s="27">
        <f t="shared" si="7"/>
        <v>25</v>
      </c>
      <c r="K27" s="28">
        <f t="shared" si="8"/>
        <v>2</v>
      </c>
      <c r="L27" s="29">
        <f t="shared" si="9"/>
        <v>0</v>
      </c>
      <c r="M27" s="4"/>
    </row>
    <row r="28" spans="1:13" ht="12.75">
      <c r="A28" s="67" t="s">
        <v>236</v>
      </c>
      <c r="B28" s="19">
        <v>3</v>
      </c>
      <c r="C28" s="20">
        <f>B28-D28</f>
        <v>3</v>
      </c>
      <c r="D28" s="21">
        <v>0</v>
      </c>
      <c r="E28" s="22">
        <v>3</v>
      </c>
      <c r="F28" s="23">
        <f>E28*100/B28</f>
        <v>100</v>
      </c>
      <c r="G28" s="24">
        <f>E28-H28</f>
        <v>3</v>
      </c>
      <c r="H28" s="25">
        <v>0</v>
      </c>
      <c r="I28" s="26">
        <v>0</v>
      </c>
      <c r="J28" s="27">
        <f>I28*100/B28</f>
        <v>0</v>
      </c>
      <c r="K28" s="28">
        <f>I28-L28</f>
        <v>0</v>
      </c>
      <c r="L28" s="29">
        <f>D28-H28</f>
        <v>0</v>
      </c>
      <c r="M28" s="4"/>
    </row>
    <row r="29" spans="1:13" ht="12.75">
      <c r="A29" s="40" t="s">
        <v>9</v>
      </c>
      <c r="B29" s="19">
        <v>2</v>
      </c>
      <c r="C29" s="20">
        <f t="shared" si="0"/>
        <v>0</v>
      </c>
      <c r="D29" s="21">
        <v>2</v>
      </c>
      <c r="E29" s="22">
        <v>2</v>
      </c>
      <c r="F29" s="23">
        <f t="shared" si="6"/>
        <v>100</v>
      </c>
      <c r="G29" s="24">
        <f t="shared" si="2"/>
        <v>0</v>
      </c>
      <c r="H29" s="25">
        <v>2</v>
      </c>
      <c r="I29" s="26">
        <v>0</v>
      </c>
      <c r="J29" s="27">
        <f t="shared" si="7"/>
        <v>0</v>
      </c>
      <c r="K29" s="28">
        <f t="shared" si="8"/>
        <v>0</v>
      </c>
      <c r="L29" s="28">
        <f t="shared" si="9"/>
        <v>0</v>
      </c>
      <c r="M29" s="4"/>
    </row>
    <row r="30" spans="1:13" ht="12.75">
      <c r="A30" s="40" t="s">
        <v>63</v>
      </c>
      <c r="B30" s="19">
        <v>32</v>
      </c>
      <c r="C30" s="20">
        <f t="shared" si="0"/>
        <v>10</v>
      </c>
      <c r="D30" s="21">
        <v>22</v>
      </c>
      <c r="E30" s="22">
        <v>31</v>
      </c>
      <c r="F30" s="23">
        <f t="shared" si="6"/>
        <v>96.875</v>
      </c>
      <c r="G30" s="24">
        <f t="shared" si="2"/>
        <v>9</v>
      </c>
      <c r="H30" s="25">
        <v>22</v>
      </c>
      <c r="I30" s="26">
        <v>1</v>
      </c>
      <c r="J30" s="27">
        <f t="shared" si="7"/>
        <v>3.125</v>
      </c>
      <c r="K30" s="28">
        <f t="shared" si="8"/>
        <v>1</v>
      </c>
      <c r="L30" s="28">
        <f t="shared" si="9"/>
        <v>0</v>
      </c>
      <c r="M30" s="4"/>
    </row>
    <row r="31" spans="1:13" ht="12.75">
      <c r="A31" s="41" t="s">
        <v>270</v>
      </c>
      <c r="B31" s="19">
        <v>15</v>
      </c>
      <c r="C31" s="20">
        <f t="shared" si="0"/>
        <v>8</v>
      </c>
      <c r="D31" s="21">
        <v>7</v>
      </c>
      <c r="E31" s="22">
        <v>15</v>
      </c>
      <c r="F31" s="23">
        <f t="shared" si="6"/>
        <v>100</v>
      </c>
      <c r="G31" s="24">
        <f t="shared" si="2"/>
        <v>8</v>
      </c>
      <c r="H31" s="25">
        <v>7</v>
      </c>
      <c r="I31" s="26">
        <v>0</v>
      </c>
      <c r="J31" s="27">
        <f t="shared" si="7"/>
        <v>0</v>
      </c>
      <c r="K31" s="28">
        <f t="shared" si="8"/>
        <v>0</v>
      </c>
      <c r="L31" s="28">
        <f t="shared" si="9"/>
        <v>0</v>
      </c>
      <c r="M31" s="4"/>
    </row>
    <row r="32" spans="1:13" ht="12.75">
      <c r="A32" s="41" t="s">
        <v>271</v>
      </c>
      <c r="B32" s="19">
        <v>8</v>
      </c>
      <c r="C32" s="20">
        <f t="shared" si="0"/>
        <v>7</v>
      </c>
      <c r="D32" s="21">
        <v>1</v>
      </c>
      <c r="E32" s="22">
        <v>7</v>
      </c>
      <c r="F32" s="23">
        <f t="shared" si="6"/>
        <v>87.5</v>
      </c>
      <c r="G32" s="24">
        <f t="shared" si="2"/>
        <v>7</v>
      </c>
      <c r="H32" s="25">
        <v>0</v>
      </c>
      <c r="I32" s="30">
        <v>1</v>
      </c>
      <c r="J32" s="27">
        <f t="shared" si="7"/>
        <v>12.5</v>
      </c>
      <c r="K32" s="28">
        <f t="shared" si="8"/>
        <v>0</v>
      </c>
      <c r="L32" s="28">
        <f t="shared" si="9"/>
        <v>1</v>
      </c>
      <c r="M32" s="4"/>
    </row>
    <row r="33" spans="1:13" ht="12.75">
      <c r="A33" s="40" t="s">
        <v>10</v>
      </c>
      <c r="B33" s="19">
        <v>11</v>
      </c>
      <c r="C33" s="20">
        <f t="shared" si="0"/>
        <v>4</v>
      </c>
      <c r="D33" s="21">
        <v>7</v>
      </c>
      <c r="E33" s="22">
        <v>11</v>
      </c>
      <c r="F33" s="23">
        <f t="shared" si="6"/>
        <v>100</v>
      </c>
      <c r="G33" s="24">
        <f t="shared" si="2"/>
        <v>4</v>
      </c>
      <c r="H33" s="25">
        <v>7</v>
      </c>
      <c r="I33" s="26">
        <v>0</v>
      </c>
      <c r="J33" s="27">
        <f t="shared" si="7"/>
        <v>0</v>
      </c>
      <c r="K33" s="28">
        <f t="shared" si="8"/>
        <v>0</v>
      </c>
      <c r="L33" s="28">
        <f t="shared" si="9"/>
        <v>0</v>
      </c>
      <c r="M33" s="4"/>
    </row>
    <row r="34" spans="1:13" ht="12.75">
      <c r="A34" s="40" t="s">
        <v>11</v>
      </c>
      <c r="B34" s="19">
        <v>33</v>
      </c>
      <c r="C34" s="20">
        <f t="shared" si="0"/>
        <v>2</v>
      </c>
      <c r="D34" s="21">
        <v>31</v>
      </c>
      <c r="E34" s="22">
        <v>32</v>
      </c>
      <c r="F34" s="23">
        <f t="shared" si="6"/>
        <v>96.96969696969697</v>
      </c>
      <c r="G34" s="24">
        <f t="shared" si="2"/>
        <v>2</v>
      </c>
      <c r="H34" s="25">
        <v>30</v>
      </c>
      <c r="I34" s="26">
        <v>1</v>
      </c>
      <c r="J34" s="27">
        <f t="shared" si="7"/>
        <v>3.0303030303030303</v>
      </c>
      <c r="K34" s="28">
        <f t="shared" si="8"/>
        <v>0</v>
      </c>
      <c r="L34" s="28">
        <f t="shared" si="9"/>
        <v>1</v>
      </c>
      <c r="M34" s="4"/>
    </row>
    <row r="35" spans="1:13" ht="12.75">
      <c r="A35" s="41" t="s">
        <v>212</v>
      </c>
      <c r="B35" s="19">
        <v>7</v>
      </c>
      <c r="C35" s="20">
        <f t="shared" si="0"/>
        <v>7</v>
      </c>
      <c r="D35" s="21">
        <v>0</v>
      </c>
      <c r="E35" s="22">
        <v>6</v>
      </c>
      <c r="F35" s="23">
        <f t="shared" si="6"/>
        <v>85.71428571428571</v>
      </c>
      <c r="G35" s="24">
        <f t="shared" si="2"/>
        <v>6</v>
      </c>
      <c r="H35" s="25">
        <v>0</v>
      </c>
      <c r="I35" s="26">
        <v>1</v>
      </c>
      <c r="J35" s="27">
        <f t="shared" si="7"/>
        <v>14.285714285714286</v>
      </c>
      <c r="K35" s="28">
        <f t="shared" si="8"/>
        <v>1</v>
      </c>
      <c r="L35" s="28">
        <f t="shared" si="9"/>
        <v>0</v>
      </c>
      <c r="M35" s="4"/>
    </row>
    <row r="36" spans="1:13" ht="12.75">
      <c r="A36" s="41" t="s">
        <v>237</v>
      </c>
      <c r="B36" s="19">
        <v>2</v>
      </c>
      <c r="C36" s="20">
        <f t="shared" si="0"/>
        <v>2</v>
      </c>
      <c r="D36" s="21">
        <v>0</v>
      </c>
      <c r="E36" s="22">
        <v>1</v>
      </c>
      <c r="F36" s="23">
        <f t="shared" si="6"/>
        <v>50</v>
      </c>
      <c r="G36" s="24">
        <f t="shared" si="2"/>
        <v>1</v>
      </c>
      <c r="H36" s="25">
        <v>0</v>
      </c>
      <c r="I36" s="26">
        <v>1</v>
      </c>
      <c r="J36" s="27">
        <f t="shared" si="7"/>
        <v>50</v>
      </c>
      <c r="K36" s="28">
        <f t="shared" si="8"/>
        <v>1</v>
      </c>
      <c r="L36" s="29">
        <f t="shared" si="9"/>
        <v>0</v>
      </c>
      <c r="M36" s="4"/>
    </row>
    <row r="37" spans="1:13" ht="12.75">
      <c r="A37" s="40" t="s">
        <v>12</v>
      </c>
      <c r="B37" s="19">
        <v>49</v>
      </c>
      <c r="C37" s="20">
        <f t="shared" si="0"/>
        <v>2</v>
      </c>
      <c r="D37" s="21">
        <v>47</v>
      </c>
      <c r="E37" s="22">
        <v>45</v>
      </c>
      <c r="F37" s="23">
        <f t="shared" si="6"/>
        <v>91.83673469387755</v>
      </c>
      <c r="G37" s="24">
        <f t="shared" si="2"/>
        <v>2</v>
      </c>
      <c r="H37" s="25">
        <v>43</v>
      </c>
      <c r="I37" s="26">
        <v>4</v>
      </c>
      <c r="J37" s="27">
        <f t="shared" si="7"/>
        <v>8.16326530612245</v>
      </c>
      <c r="K37" s="28">
        <f t="shared" si="8"/>
        <v>0</v>
      </c>
      <c r="L37" s="28">
        <f t="shared" si="9"/>
        <v>4</v>
      </c>
      <c r="M37" s="4"/>
    </row>
    <row r="38" spans="1:13" ht="12.75">
      <c r="A38" s="67" t="s">
        <v>130</v>
      </c>
      <c r="B38" s="19">
        <v>12</v>
      </c>
      <c r="C38" s="20">
        <f t="shared" si="0"/>
        <v>1</v>
      </c>
      <c r="D38" s="21">
        <v>11</v>
      </c>
      <c r="E38" s="22">
        <v>12</v>
      </c>
      <c r="F38" s="23">
        <f t="shared" si="6"/>
        <v>100</v>
      </c>
      <c r="G38" s="24">
        <f t="shared" si="2"/>
        <v>1</v>
      </c>
      <c r="H38" s="25">
        <v>11</v>
      </c>
      <c r="I38" s="26">
        <v>0</v>
      </c>
      <c r="J38" s="27">
        <f t="shared" si="7"/>
        <v>0</v>
      </c>
      <c r="K38" s="28">
        <f t="shared" si="8"/>
        <v>0</v>
      </c>
      <c r="L38" s="29">
        <f t="shared" si="9"/>
        <v>0</v>
      </c>
      <c r="M38" s="4"/>
    </row>
    <row r="39" spans="1:13" ht="12.75">
      <c r="A39" s="67" t="s">
        <v>125</v>
      </c>
      <c r="B39" s="19">
        <v>3</v>
      </c>
      <c r="C39" s="20">
        <f t="shared" si="0"/>
        <v>3</v>
      </c>
      <c r="D39" s="21">
        <v>0</v>
      </c>
      <c r="E39" s="22">
        <v>2</v>
      </c>
      <c r="F39" s="23">
        <f t="shared" si="6"/>
        <v>66.66666666666667</v>
      </c>
      <c r="G39" s="24">
        <f t="shared" si="2"/>
        <v>2</v>
      </c>
      <c r="H39" s="25">
        <v>0</v>
      </c>
      <c r="I39" s="26">
        <v>1</v>
      </c>
      <c r="J39" s="27">
        <f t="shared" si="7"/>
        <v>33.333333333333336</v>
      </c>
      <c r="K39" s="28">
        <f t="shared" si="8"/>
        <v>1</v>
      </c>
      <c r="L39" s="29">
        <f t="shared" si="9"/>
        <v>0</v>
      </c>
      <c r="M39" s="4"/>
    </row>
    <row r="40" spans="1:13" ht="12.75">
      <c r="A40" s="67" t="s">
        <v>238</v>
      </c>
      <c r="B40" s="19">
        <v>2</v>
      </c>
      <c r="C40" s="20">
        <f>B40-D40</f>
        <v>1</v>
      </c>
      <c r="D40" s="21">
        <v>1</v>
      </c>
      <c r="E40" s="22">
        <v>2</v>
      </c>
      <c r="F40" s="23">
        <f>E40*100/B40</f>
        <v>100</v>
      </c>
      <c r="G40" s="24">
        <f>E40-H40</f>
        <v>1</v>
      </c>
      <c r="H40" s="25">
        <v>1</v>
      </c>
      <c r="I40" s="26">
        <v>0</v>
      </c>
      <c r="J40" s="27">
        <f>I40*100/B40</f>
        <v>0</v>
      </c>
      <c r="K40" s="28">
        <f>I40-L40</f>
        <v>0</v>
      </c>
      <c r="L40" s="29">
        <f>D40-H40</f>
        <v>0</v>
      </c>
      <c r="M40" s="4"/>
    </row>
    <row r="41" spans="1:13" ht="12.75">
      <c r="A41" s="39" t="s">
        <v>195</v>
      </c>
      <c r="B41" s="19">
        <v>2</v>
      </c>
      <c r="C41" s="20">
        <f t="shared" si="0"/>
        <v>2</v>
      </c>
      <c r="D41" s="21">
        <v>0</v>
      </c>
      <c r="E41" s="22">
        <v>2</v>
      </c>
      <c r="F41" s="23">
        <f>E41*100/B41</f>
        <v>100</v>
      </c>
      <c r="G41" s="24">
        <f t="shared" si="2"/>
        <v>2</v>
      </c>
      <c r="H41" s="25">
        <v>0</v>
      </c>
      <c r="I41" s="26">
        <v>0</v>
      </c>
      <c r="J41" s="27">
        <f>I41*100/B41</f>
        <v>0</v>
      </c>
      <c r="K41" s="28">
        <f>I41-L41</f>
        <v>0</v>
      </c>
      <c r="L41" s="29">
        <f>D41-H41</f>
        <v>0</v>
      </c>
      <c r="M41" s="4"/>
    </row>
    <row r="42" spans="1:13" ht="12.75">
      <c r="A42" s="67" t="s">
        <v>159</v>
      </c>
      <c r="B42" s="19">
        <v>2</v>
      </c>
      <c r="C42" s="20">
        <f t="shared" si="0"/>
        <v>0</v>
      </c>
      <c r="D42" s="21">
        <v>2</v>
      </c>
      <c r="E42" s="22">
        <v>2</v>
      </c>
      <c r="F42" s="23">
        <f t="shared" si="6"/>
        <v>100</v>
      </c>
      <c r="G42" s="24">
        <f t="shared" si="2"/>
        <v>0</v>
      </c>
      <c r="H42" s="25">
        <v>2</v>
      </c>
      <c r="I42" s="26">
        <v>0</v>
      </c>
      <c r="J42" s="27">
        <f t="shared" si="7"/>
        <v>0</v>
      </c>
      <c r="K42" s="28">
        <f t="shared" si="8"/>
        <v>0</v>
      </c>
      <c r="L42" s="29">
        <f t="shared" si="9"/>
        <v>0</v>
      </c>
      <c r="M42" s="4"/>
    </row>
    <row r="43" spans="1:13" ht="12.75">
      <c r="A43" s="67" t="s">
        <v>239</v>
      </c>
      <c r="B43" s="19">
        <v>1</v>
      </c>
      <c r="C43" s="20">
        <f>B43-D43</f>
        <v>0</v>
      </c>
      <c r="D43" s="21">
        <v>1</v>
      </c>
      <c r="E43" s="22">
        <v>1</v>
      </c>
      <c r="F43" s="23">
        <f>E43*100/B43</f>
        <v>100</v>
      </c>
      <c r="G43" s="24">
        <f>E43-H43</f>
        <v>0</v>
      </c>
      <c r="H43" s="25">
        <v>1</v>
      </c>
      <c r="I43" s="26">
        <v>0</v>
      </c>
      <c r="J43" s="27">
        <f>I43*100/B43</f>
        <v>0</v>
      </c>
      <c r="K43" s="28">
        <f>I43-L43</f>
        <v>0</v>
      </c>
      <c r="L43" s="29">
        <f>D43-H43</f>
        <v>0</v>
      </c>
      <c r="M43" s="4"/>
    </row>
    <row r="44" spans="1:13" ht="12.75">
      <c r="A44" s="39" t="s">
        <v>272</v>
      </c>
      <c r="B44" s="19">
        <v>1</v>
      </c>
      <c r="C44" s="20">
        <f>B44-D44</f>
        <v>1</v>
      </c>
      <c r="D44" s="21">
        <v>0</v>
      </c>
      <c r="E44" s="22">
        <v>1</v>
      </c>
      <c r="F44" s="23">
        <f>E44*100/B44</f>
        <v>100</v>
      </c>
      <c r="G44" s="24">
        <f>E44-H44</f>
        <v>1</v>
      </c>
      <c r="H44" s="25">
        <v>0</v>
      </c>
      <c r="I44" s="26">
        <v>0</v>
      </c>
      <c r="J44" s="27">
        <f>I44*100/B44</f>
        <v>0</v>
      </c>
      <c r="K44" s="28">
        <f>I44-L44</f>
        <v>0</v>
      </c>
      <c r="L44" s="29">
        <f>D44-H44</f>
        <v>0</v>
      </c>
      <c r="M44" s="4"/>
    </row>
    <row r="45" spans="1:13" ht="12.75">
      <c r="A45" s="67" t="s">
        <v>131</v>
      </c>
      <c r="B45" s="19">
        <v>4</v>
      </c>
      <c r="C45" s="20">
        <f t="shared" si="0"/>
        <v>0</v>
      </c>
      <c r="D45" s="21">
        <v>4</v>
      </c>
      <c r="E45" s="22">
        <v>4</v>
      </c>
      <c r="F45" s="23">
        <f t="shared" si="6"/>
        <v>100</v>
      </c>
      <c r="G45" s="24">
        <f t="shared" si="2"/>
        <v>0</v>
      </c>
      <c r="H45" s="25">
        <v>4</v>
      </c>
      <c r="I45" s="26">
        <v>0</v>
      </c>
      <c r="J45" s="27">
        <f t="shared" si="7"/>
        <v>0</v>
      </c>
      <c r="K45" s="28">
        <f t="shared" si="8"/>
        <v>0</v>
      </c>
      <c r="L45" s="29">
        <f t="shared" si="9"/>
        <v>0</v>
      </c>
      <c r="M45" s="4"/>
    </row>
    <row r="46" spans="1:13" ht="12.75">
      <c r="A46" s="67" t="s">
        <v>126</v>
      </c>
      <c r="B46" s="19">
        <v>4</v>
      </c>
      <c r="C46" s="20">
        <f t="shared" si="0"/>
        <v>2</v>
      </c>
      <c r="D46" s="21">
        <v>2</v>
      </c>
      <c r="E46" s="22">
        <v>4</v>
      </c>
      <c r="F46" s="23">
        <f t="shared" si="6"/>
        <v>100</v>
      </c>
      <c r="G46" s="24">
        <f t="shared" si="2"/>
        <v>2</v>
      </c>
      <c r="H46" s="25">
        <v>2</v>
      </c>
      <c r="I46" s="26">
        <v>0</v>
      </c>
      <c r="J46" s="27">
        <f t="shared" si="7"/>
        <v>0</v>
      </c>
      <c r="K46" s="28">
        <f t="shared" si="8"/>
        <v>0</v>
      </c>
      <c r="L46" s="29">
        <f t="shared" si="9"/>
        <v>0</v>
      </c>
      <c r="M46" s="4"/>
    </row>
    <row r="47" spans="1:13" ht="12.75">
      <c r="A47" s="39" t="s">
        <v>196</v>
      </c>
      <c r="B47" s="19">
        <v>1</v>
      </c>
      <c r="C47" s="20">
        <f>B47-D47</f>
        <v>1</v>
      </c>
      <c r="D47" s="21">
        <v>0</v>
      </c>
      <c r="E47" s="22">
        <v>1</v>
      </c>
      <c r="F47" s="23">
        <f>E47*100/B47</f>
        <v>100</v>
      </c>
      <c r="G47" s="24">
        <f>E47-H47</f>
        <v>1</v>
      </c>
      <c r="H47" s="25">
        <v>0</v>
      </c>
      <c r="I47" s="26">
        <v>0</v>
      </c>
      <c r="J47" s="27">
        <f>I47*100/B47</f>
        <v>0</v>
      </c>
      <c r="K47" s="28">
        <f>I47-L47</f>
        <v>0</v>
      </c>
      <c r="L47" s="29">
        <f>D47-H47</f>
        <v>0</v>
      </c>
      <c r="M47" s="4"/>
    </row>
    <row r="48" spans="1:13" ht="12.75">
      <c r="A48" s="39" t="s">
        <v>213</v>
      </c>
      <c r="B48" s="19">
        <v>1</v>
      </c>
      <c r="C48" s="20">
        <f>B48-D48</f>
        <v>1</v>
      </c>
      <c r="D48" s="21">
        <v>0</v>
      </c>
      <c r="E48" s="22">
        <v>1</v>
      </c>
      <c r="F48" s="23">
        <f>E48*100/B48</f>
        <v>100</v>
      </c>
      <c r="G48" s="24">
        <f>E48-H48</f>
        <v>1</v>
      </c>
      <c r="H48" s="25">
        <v>0</v>
      </c>
      <c r="I48" s="26">
        <v>0</v>
      </c>
      <c r="J48" s="27">
        <f>I48*100/B48</f>
        <v>0</v>
      </c>
      <c r="K48" s="28">
        <f>I48-L48</f>
        <v>0</v>
      </c>
      <c r="L48" s="29">
        <f>D48-H48</f>
        <v>0</v>
      </c>
      <c r="M48" s="4"/>
    </row>
    <row r="49" spans="1:13" ht="12.75">
      <c r="A49" s="67" t="s">
        <v>127</v>
      </c>
      <c r="B49" s="19">
        <v>43</v>
      </c>
      <c r="C49" s="20">
        <f t="shared" si="0"/>
        <v>22</v>
      </c>
      <c r="D49" s="21">
        <v>21</v>
      </c>
      <c r="E49" s="22">
        <v>41</v>
      </c>
      <c r="F49" s="23">
        <f t="shared" si="6"/>
        <v>95.34883720930233</v>
      </c>
      <c r="G49" s="24">
        <f t="shared" si="2"/>
        <v>21</v>
      </c>
      <c r="H49" s="25">
        <v>20</v>
      </c>
      <c r="I49" s="26">
        <v>2</v>
      </c>
      <c r="J49" s="27">
        <f t="shared" si="7"/>
        <v>4.651162790697675</v>
      </c>
      <c r="K49" s="28">
        <f t="shared" si="8"/>
        <v>1</v>
      </c>
      <c r="L49" s="29">
        <f t="shared" si="9"/>
        <v>1</v>
      </c>
      <c r="M49" s="4"/>
    </row>
    <row r="50" spans="1:13" ht="12.75">
      <c r="A50" s="39" t="s">
        <v>214</v>
      </c>
      <c r="B50" s="19">
        <v>2</v>
      </c>
      <c r="C50" s="20">
        <f aca="true" t="shared" si="10" ref="C50:C55">B50-D50</f>
        <v>0</v>
      </c>
      <c r="D50" s="21">
        <v>2</v>
      </c>
      <c r="E50" s="22">
        <v>2</v>
      </c>
      <c r="F50" s="23">
        <f aca="true" t="shared" si="11" ref="F50:F55">E50*100/B50</f>
        <v>100</v>
      </c>
      <c r="G50" s="24">
        <f aca="true" t="shared" si="12" ref="G50:G55">E50-H50</f>
        <v>0</v>
      </c>
      <c r="H50" s="25">
        <v>2</v>
      </c>
      <c r="I50" s="26">
        <v>0</v>
      </c>
      <c r="J50" s="27">
        <f aca="true" t="shared" si="13" ref="J50:J55">I50*100/B50</f>
        <v>0</v>
      </c>
      <c r="K50" s="28">
        <f aca="true" t="shared" si="14" ref="K50:K55">I50-L50</f>
        <v>0</v>
      </c>
      <c r="L50" s="29">
        <f aca="true" t="shared" si="15" ref="L50:L55">D50-H50</f>
        <v>0</v>
      </c>
      <c r="M50" s="4"/>
    </row>
    <row r="51" spans="1:13" ht="12.75">
      <c r="A51" s="39" t="s">
        <v>273</v>
      </c>
      <c r="B51" s="19">
        <v>1</v>
      </c>
      <c r="C51" s="20">
        <f t="shared" si="10"/>
        <v>0</v>
      </c>
      <c r="D51" s="21">
        <v>1</v>
      </c>
      <c r="E51" s="22">
        <v>1</v>
      </c>
      <c r="F51" s="23">
        <f t="shared" si="11"/>
        <v>100</v>
      </c>
      <c r="G51" s="24">
        <f t="shared" si="12"/>
        <v>0</v>
      </c>
      <c r="H51" s="25">
        <v>1</v>
      </c>
      <c r="I51" s="26">
        <v>0</v>
      </c>
      <c r="J51" s="27">
        <f t="shared" si="13"/>
        <v>0</v>
      </c>
      <c r="K51" s="28">
        <f t="shared" si="14"/>
        <v>0</v>
      </c>
      <c r="L51" s="29">
        <f t="shared" si="15"/>
        <v>0</v>
      </c>
      <c r="M51" s="4"/>
    </row>
    <row r="52" spans="1:13" ht="12.75">
      <c r="A52" s="39" t="s">
        <v>274</v>
      </c>
      <c r="B52" s="19">
        <v>1</v>
      </c>
      <c r="C52" s="20">
        <f t="shared" si="10"/>
        <v>0</v>
      </c>
      <c r="D52" s="21">
        <v>1</v>
      </c>
      <c r="E52" s="22">
        <v>1</v>
      </c>
      <c r="F52" s="23">
        <f t="shared" si="11"/>
        <v>100</v>
      </c>
      <c r="G52" s="24">
        <f t="shared" si="12"/>
        <v>0</v>
      </c>
      <c r="H52" s="25">
        <v>1</v>
      </c>
      <c r="I52" s="26">
        <v>0</v>
      </c>
      <c r="J52" s="27">
        <f t="shared" si="13"/>
        <v>0</v>
      </c>
      <c r="K52" s="28">
        <f t="shared" si="14"/>
        <v>0</v>
      </c>
      <c r="L52" s="29">
        <f t="shared" si="15"/>
        <v>0</v>
      </c>
      <c r="M52" s="4"/>
    </row>
    <row r="53" spans="1:13" ht="12.75">
      <c r="A53" s="67" t="s">
        <v>132</v>
      </c>
      <c r="B53" s="19">
        <v>7</v>
      </c>
      <c r="C53" s="20">
        <f t="shared" si="10"/>
        <v>3</v>
      </c>
      <c r="D53" s="21">
        <v>4</v>
      </c>
      <c r="E53" s="22">
        <v>7</v>
      </c>
      <c r="F53" s="23">
        <f t="shared" si="11"/>
        <v>100</v>
      </c>
      <c r="G53" s="24">
        <f t="shared" si="12"/>
        <v>3</v>
      </c>
      <c r="H53" s="25">
        <v>4</v>
      </c>
      <c r="I53" s="26">
        <v>0</v>
      </c>
      <c r="J53" s="27">
        <f t="shared" si="13"/>
        <v>0</v>
      </c>
      <c r="K53" s="28">
        <f t="shared" si="14"/>
        <v>0</v>
      </c>
      <c r="L53" s="29">
        <f t="shared" si="15"/>
        <v>0</v>
      </c>
      <c r="M53" s="4"/>
    </row>
    <row r="54" spans="1:13" ht="12.75">
      <c r="A54" s="39" t="s">
        <v>275</v>
      </c>
      <c r="B54" s="19">
        <v>1</v>
      </c>
      <c r="C54" s="20">
        <f t="shared" si="10"/>
        <v>0</v>
      </c>
      <c r="D54" s="21">
        <v>1</v>
      </c>
      <c r="E54" s="22">
        <v>1</v>
      </c>
      <c r="F54" s="23">
        <f t="shared" si="11"/>
        <v>100</v>
      </c>
      <c r="G54" s="24">
        <f t="shared" si="12"/>
        <v>0</v>
      </c>
      <c r="H54" s="25">
        <v>1</v>
      </c>
      <c r="I54" s="26">
        <v>0</v>
      </c>
      <c r="J54" s="27">
        <f t="shared" si="13"/>
        <v>0</v>
      </c>
      <c r="K54" s="28">
        <f t="shared" si="14"/>
        <v>0</v>
      </c>
      <c r="L54" s="29">
        <f t="shared" si="15"/>
        <v>0</v>
      </c>
      <c r="M54" s="4"/>
    </row>
    <row r="55" spans="1:13" ht="12.75">
      <c r="A55" s="67" t="s">
        <v>128</v>
      </c>
      <c r="B55" s="19">
        <v>1</v>
      </c>
      <c r="C55" s="20">
        <f t="shared" si="10"/>
        <v>1</v>
      </c>
      <c r="D55" s="21">
        <v>0</v>
      </c>
      <c r="E55" s="22">
        <v>1</v>
      </c>
      <c r="F55" s="23">
        <f t="shared" si="11"/>
        <v>100</v>
      </c>
      <c r="G55" s="24">
        <f t="shared" si="12"/>
        <v>1</v>
      </c>
      <c r="H55" s="25">
        <v>0</v>
      </c>
      <c r="I55" s="26">
        <v>0</v>
      </c>
      <c r="J55" s="27">
        <f t="shared" si="13"/>
        <v>0</v>
      </c>
      <c r="K55" s="28">
        <f t="shared" si="14"/>
        <v>0</v>
      </c>
      <c r="L55" s="29">
        <f t="shared" si="15"/>
        <v>0</v>
      </c>
      <c r="M55" s="4"/>
    </row>
    <row r="56" spans="1:13" ht="12.75">
      <c r="A56" s="67" t="s">
        <v>129</v>
      </c>
      <c r="B56" s="19">
        <v>9</v>
      </c>
      <c r="C56" s="20">
        <f t="shared" si="0"/>
        <v>1</v>
      </c>
      <c r="D56" s="21">
        <v>8</v>
      </c>
      <c r="E56" s="22">
        <v>9</v>
      </c>
      <c r="F56" s="23">
        <f t="shared" si="6"/>
        <v>100</v>
      </c>
      <c r="G56" s="24">
        <f t="shared" si="2"/>
        <v>1</v>
      </c>
      <c r="H56" s="25">
        <v>8</v>
      </c>
      <c r="I56" s="26">
        <v>0</v>
      </c>
      <c r="J56" s="27">
        <f t="shared" si="7"/>
        <v>0</v>
      </c>
      <c r="K56" s="28">
        <f t="shared" si="8"/>
        <v>0</v>
      </c>
      <c r="L56" s="29">
        <f t="shared" si="9"/>
        <v>0</v>
      </c>
      <c r="M56" s="4"/>
    </row>
    <row r="57" spans="1:13" ht="12.75">
      <c r="A57" s="39" t="s">
        <v>276</v>
      </c>
      <c r="B57" s="19">
        <v>1</v>
      </c>
      <c r="C57" s="20">
        <f t="shared" si="0"/>
        <v>1</v>
      </c>
      <c r="D57" s="21">
        <v>0</v>
      </c>
      <c r="E57" s="22">
        <v>1</v>
      </c>
      <c r="F57" s="23">
        <f>E57*100/B57</f>
        <v>100</v>
      </c>
      <c r="G57" s="24">
        <f t="shared" si="2"/>
        <v>1</v>
      </c>
      <c r="H57" s="25">
        <v>0</v>
      </c>
      <c r="I57" s="26">
        <v>0</v>
      </c>
      <c r="J57" s="27">
        <f>I57*100/B57</f>
        <v>0</v>
      </c>
      <c r="K57" s="28">
        <f t="shared" si="8"/>
        <v>0</v>
      </c>
      <c r="L57" s="29">
        <f>D57-H57</f>
        <v>0</v>
      </c>
      <c r="M57" s="4"/>
    </row>
    <row r="58" spans="1:13" ht="12.75">
      <c r="A58" s="39" t="s">
        <v>235</v>
      </c>
      <c r="B58" s="19">
        <v>5</v>
      </c>
      <c r="C58" s="20">
        <f t="shared" si="0"/>
        <v>3</v>
      </c>
      <c r="D58" s="21">
        <v>2</v>
      </c>
      <c r="E58" s="22">
        <v>4</v>
      </c>
      <c r="F58" s="23">
        <f>E58*100/B58</f>
        <v>80</v>
      </c>
      <c r="G58" s="24">
        <f t="shared" si="2"/>
        <v>2</v>
      </c>
      <c r="H58" s="25">
        <v>2</v>
      </c>
      <c r="I58" s="26">
        <v>1</v>
      </c>
      <c r="J58" s="27">
        <f>I58*100/B58</f>
        <v>20</v>
      </c>
      <c r="K58" s="28">
        <f>I58-L58</f>
        <v>1</v>
      </c>
      <c r="L58" s="29">
        <f>D58-H58</f>
        <v>0</v>
      </c>
      <c r="M58" s="4"/>
    </row>
    <row r="59" spans="1:13" ht="12.75">
      <c r="A59" s="67" t="s">
        <v>133</v>
      </c>
      <c r="B59" s="19">
        <v>17</v>
      </c>
      <c r="C59" s="20">
        <f t="shared" si="0"/>
        <v>1</v>
      </c>
      <c r="D59" s="21">
        <v>16</v>
      </c>
      <c r="E59" s="22">
        <v>12</v>
      </c>
      <c r="F59" s="23">
        <f t="shared" si="6"/>
        <v>70.58823529411765</v>
      </c>
      <c r="G59" s="24">
        <f t="shared" si="2"/>
        <v>1</v>
      </c>
      <c r="H59" s="25">
        <v>11</v>
      </c>
      <c r="I59" s="26">
        <v>5</v>
      </c>
      <c r="J59" s="27">
        <f t="shared" si="7"/>
        <v>29.41176470588235</v>
      </c>
      <c r="K59" s="28">
        <f t="shared" si="8"/>
        <v>0</v>
      </c>
      <c r="L59" s="29">
        <f t="shared" si="9"/>
        <v>5</v>
      </c>
      <c r="M59" s="4"/>
    </row>
    <row r="60" spans="1:13" ht="12.75">
      <c r="A60" s="67" t="s">
        <v>134</v>
      </c>
      <c r="B60" s="19">
        <v>14</v>
      </c>
      <c r="C60" s="20">
        <f t="shared" si="0"/>
        <v>11</v>
      </c>
      <c r="D60" s="21">
        <v>3</v>
      </c>
      <c r="E60" s="22">
        <v>13</v>
      </c>
      <c r="F60" s="23">
        <f t="shared" si="6"/>
        <v>92.85714285714286</v>
      </c>
      <c r="G60" s="24">
        <f t="shared" si="2"/>
        <v>10</v>
      </c>
      <c r="H60" s="25">
        <v>3</v>
      </c>
      <c r="I60" s="26">
        <v>1</v>
      </c>
      <c r="J60" s="27">
        <f t="shared" si="7"/>
        <v>7.142857142857143</v>
      </c>
      <c r="K60" s="28">
        <f t="shared" si="8"/>
        <v>1</v>
      </c>
      <c r="L60" s="29">
        <f t="shared" si="9"/>
        <v>0</v>
      </c>
      <c r="M60" s="4"/>
    </row>
    <row r="61" spans="1:13" ht="12.75">
      <c r="A61" s="67" t="s">
        <v>135</v>
      </c>
      <c r="B61" s="19">
        <v>1</v>
      </c>
      <c r="C61" s="20">
        <f t="shared" si="0"/>
        <v>0</v>
      </c>
      <c r="D61" s="21">
        <v>1</v>
      </c>
      <c r="E61" s="22">
        <v>1</v>
      </c>
      <c r="F61" s="23">
        <f t="shared" si="6"/>
        <v>100</v>
      </c>
      <c r="G61" s="24">
        <f t="shared" si="2"/>
        <v>0</v>
      </c>
      <c r="H61" s="25">
        <v>1</v>
      </c>
      <c r="I61" s="26">
        <v>0</v>
      </c>
      <c r="J61" s="27">
        <f t="shared" si="7"/>
        <v>0</v>
      </c>
      <c r="K61" s="28">
        <f t="shared" si="8"/>
        <v>0</v>
      </c>
      <c r="L61" s="29">
        <f t="shared" si="9"/>
        <v>0</v>
      </c>
      <c r="M61" s="4"/>
    </row>
    <row r="62" spans="1:13" ht="12.75">
      <c r="A62" s="67" t="s">
        <v>136</v>
      </c>
      <c r="B62" s="19">
        <v>6</v>
      </c>
      <c r="C62" s="20">
        <v>4</v>
      </c>
      <c r="D62" s="21">
        <v>2</v>
      </c>
      <c r="E62" s="22">
        <v>6</v>
      </c>
      <c r="F62" s="23">
        <f t="shared" si="6"/>
        <v>100</v>
      </c>
      <c r="G62" s="24">
        <v>4</v>
      </c>
      <c r="H62" s="25">
        <v>2</v>
      </c>
      <c r="I62" s="26">
        <v>0</v>
      </c>
      <c r="J62" s="27">
        <f t="shared" si="7"/>
        <v>0</v>
      </c>
      <c r="K62" s="28">
        <f t="shared" si="8"/>
        <v>0</v>
      </c>
      <c r="L62" s="29">
        <f t="shared" si="9"/>
        <v>0</v>
      </c>
      <c r="M62" s="4"/>
    </row>
    <row r="63" spans="1:13" ht="12.75">
      <c r="A63" s="39" t="s">
        <v>215</v>
      </c>
      <c r="B63" s="19">
        <v>1</v>
      </c>
      <c r="C63" s="20">
        <f>B63-D63</f>
        <v>1</v>
      </c>
      <c r="D63" s="21">
        <v>0</v>
      </c>
      <c r="E63" s="22">
        <v>1</v>
      </c>
      <c r="F63" s="23">
        <f>E63*100/B63</f>
        <v>100</v>
      </c>
      <c r="G63" s="24">
        <f>E63-H63</f>
        <v>1</v>
      </c>
      <c r="H63" s="25">
        <v>0</v>
      </c>
      <c r="I63" s="26">
        <v>0</v>
      </c>
      <c r="J63" s="27">
        <f>I63*100/B63</f>
        <v>0</v>
      </c>
      <c r="K63" s="28">
        <f>I63-L63</f>
        <v>0</v>
      </c>
      <c r="L63" s="29">
        <f>D63-H63</f>
        <v>0</v>
      </c>
      <c r="M63" s="4"/>
    </row>
    <row r="64" spans="1:13" ht="13.5" customHeight="1">
      <c r="A64" s="39" t="s">
        <v>277</v>
      </c>
      <c r="B64" s="19">
        <v>3</v>
      </c>
      <c r="C64" s="20">
        <f>B64-D64</f>
        <v>2</v>
      </c>
      <c r="D64" s="21">
        <v>1</v>
      </c>
      <c r="E64" s="22">
        <v>2</v>
      </c>
      <c r="F64" s="23">
        <f>E64*100/B64</f>
        <v>66.66666666666667</v>
      </c>
      <c r="G64" s="24">
        <f>E64-H64</f>
        <v>1</v>
      </c>
      <c r="H64" s="25">
        <v>1</v>
      </c>
      <c r="I64" s="26">
        <v>1</v>
      </c>
      <c r="J64" s="27">
        <f>I64*100/B64</f>
        <v>33.333333333333336</v>
      </c>
      <c r="K64" s="28">
        <f>I64-L64</f>
        <v>1</v>
      </c>
      <c r="L64" s="29">
        <f>D64-H64</f>
        <v>0</v>
      </c>
      <c r="M64" s="4"/>
    </row>
    <row r="65" spans="1:13" ht="13.5" customHeight="1">
      <c r="A65" s="67" t="s">
        <v>137</v>
      </c>
      <c r="B65" s="19">
        <v>3</v>
      </c>
      <c r="C65" s="20">
        <f t="shared" si="0"/>
        <v>0</v>
      </c>
      <c r="D65" s="21">
        <v>3</v>
      </c>
      <c r="E65" s="22">
        <v>3</v>
      </c>
      <c r="F65" s="23">
        <f t="shared" si="6"/>
        <v>100</v>
      </c>
      <c r="G65" s="24">
        <f t="shared" si="2"/>
        <v>0</v>
      </c>
      <c r="H65" s="25">
        <v>3</v>
      </c>
      <c r="I65" s="26">
        <v>0</v>
      </c>
      <c r="J65" s="27">
        <f t="shared" si="7"/>
        <v>0</v>
      </c>
      <c r="K65" s="28">
        <f t="shared" si="8"/>
        <v>0</v>
      </c>
      <c r="L65" s="29">
        <f t="shared" si="9"/>
        <v>0</v>
      </c>
      <c r="M65" s="4"/>
    </row>
    <row r="66" spans="1:13" ht="12.75">
      <c r="A66" s="39" t="s">
        <v>278</v>
      </c>
      <c r="B66" s="19">
        <v>1</v>
      </c>
      <c r="C66" s="20">
        <f>B66-D66</f>
        <v>1</v>
      </c>
      <c r="D66" s="21">
        <v>0</v>
      </c>
      <c r="E66" s="22">
        <v>1</v>
      </c>
      <c r="F66" s="23">
        <f>E66*100/B66</f>
        <v>100</v>
      </c>
      <c r="G66" s="24">
        <f>E66-H66</f>
        <v>1</v>
      </c>
      <c r="H66" s="25">
        <v>0</v>
      </c>
      <c r="I66" s="26">
        <v>0</v>
      </c>
      <c r="J66" s="27">
        <f>I66*100/B66</f>
        <v>0</v>
      </c>
      <c r="K66" s="28">
        <f>I66-L66</f>
        <v>0</v>
      </c>
      <c r="L66" s="29">
        <f>D66-H66</f>
        <v>0</v>
      </c>
      <c r="M66" s="4"/>
    </row>
    <row r="67" spans="1:13" ht="12.75">
      <c r="A67" s="39" t="s">
        <v>240</v>
      </c>
      <c r="B67" s="19">
        <v>5</v>
      </c>
      <c r="C67" s="20">
        <f t="shared" si="0"/>
        <v>0</v>
      </c>
      <c r="D67" s="21">
        <v>5</v>
      </c>
      <c r="E67" s="22">
        <v>5</v>
      </c>
      <c r="F67" s="23">
        <f t="shared" si="6"/>
        <v>100</v>
      </c>
      <c r="G67" s="24">
        <f t="shared" si="2"/>
        <v>0</v>
      </c>
      <c r="H67" s="25">
        <v>5</v>
      </c>
      <c r="I67" s="26">
        <v>0</v>
      </c>
      <c r="J67" s="27">
        <f t="shared" si="7"/>
        <v>0</v>
      </c>
      <c r="K67" s="28">
        <f t="shared" si="8"/>
        <v>0</v>
      </c>
      <c r="L67" s="29">
        <f t="shared" si="9"/>
        <v>0</v>
      </c>
      <c r="M67" s="4"/>
    </row>
    <row r="68" spans="1:13" ht="12.75">
      <c r="A68" s="67" t="s">
        <v>138</v>
      </c>
      <c r="B68" s="19">
        <v>10</v>
      </c>
      <c r="C68" s="20">
        <f t="shared" si="0"/>
        <v>0</v>
      </c>
      <c r="D68" s="21">
        <v>10</v>
      </c>
      <c r="E68" s="22">
        <v>9</v>
      </c>
      <c r="F68" s="23">
        <f t="shared" si="6"/>
        <v>90</v>
      </c>
      <c r="G68" s="24">
        <f t="shared" si="2"/>
        <v>0</v>
      </c>
      <c r="H68" s="25">
        <v>9</v>
      </c>
      <c r="I68" s="26">
        <v>1</v>
      </c>
      <c r="J68" s="27">
        <f t="shared" si="7"/>
        <v>10</v>
      </c>
      <c r="K68" s="28">
        <f t="shared" si="8"/>
        <v>0</v>
      </c>
      <c r="L68" s="29">
        <f t="shared" si="9"/>
        <v>1</v>
      </c>
      <c r="M68" s="4"/>
    </row>
    <row r="69" spans="1:13" ht="12.75">
      <c r="A69" s="39" t="s">
        <v>216</v>
      </c>
      <c r="B69" s="19">
        <v>1</v>
      </c>
      <c r="C69" s="20">
        <f>B69-D69</f>
        <v>0</v>
      </c>
      <c r="D69" s="21">
        <v>1</v>
      </c>
      <c r="E69" s="22">
        <v>1</v>
      </c>
      <c r="F69" s="23">
        <f>E69*100/B69</f>
        <v>100</v>
      </c>
      <c r="G69" s="24">
        <f>E69-H69</f>
        <v>0</v>
      </c>
      <c r="H69" s="25">
        <v>1</v>
      </c>
      <c r="I69" s="26">
        <v>0</v>
      </c>
      <c r="J69" s="27">
        <f>I69*100/B69</f>
        <v>0</v>
      </c>
      <c r="K69" s="28">
        <f>I69-L69</f>
        <v>0</v>
      </c>
      <c r="L69" s="29">
        <f>D69-H69</f>
        <v>0</v>
      </c>
      <c r="M69" s="4"/>
    </row>
    <row r="70" spans="1:13" ht="12.75">
      <c r="A70" s="67" t="s">
        <v>139</v>
      </c>
      <c r="B70" s="19">
        <v>9</v>
      </c>
      <c r="C70" s="20">
        <f t="shared" si="0"/>
        <v>5</v>
      </c>
      <c r="D70" s="21">
        <v>4</v>
      </c>
      <c r="E70" s="22">
        <v>8</v>
      </c>
      <c r="F70" s="23">
        <f t="shared" si="6"/>
        <v>88.88888888888889</v>
      </c>
      <c r="G70" s="24">
        <f t="shared" si="2"/>
        <v>4</v>
      </c>
      <c r="H70" s="25">
        <v>4</v>
      </c>
      <c r="I70" s="26">
        <v>1</v>
      </c>
      <c r="J70" s="27">
        <f t="shared" si="7"/>
        <v>11.11111111111111</v>
      </c>
      <c r="K70" s="28">
        <f t="shared" si="8"/>
        <v>1</v>
      </c>
      <c r="L70" s="29">
        <f t="shared" si="9"/>
        <v>0</v>
      </c>
      <c r="M70" s="4"/>
    </row>
    <row r="71" spans="1:13" ht="12.75">
      <c r="A71" s="39" t="s">
        <v>297</v>
      </c>
      <c r="B71" s="19">
        <v>3</v>
      </c>
      <c r="C71" s="20">
        <f>B71-D71</f>
        <v>0</v>
      </c>
      <c r="D71" s="21">
        <v>3</v>
      </c>
      <c r="E71" s="22">
        <v>3</v>
      </c>
      <c r="F71" s="23">
        <f>E71*100/B71</f>
        <v>100</v>
      </c>
      <c r="G71" s="24">
        <f>E71-H71</f>
        <v>0</v>
      </c>
      <c r="H71" s="25">
        <v>3</v>
      </c>
      <c r="I71" s="26">
        <v>0</v>
      </c>
      <c r="J71" s="27">
        <f>I71*100/B71</f>
        <v>0</v>
      </c>
      <c r="K71" s="28">
        <f>I71-L71</f>
        <v>0</v>
      </c>
      <c r="L71" s="29">
        <f>D71-H71</f>
        <v>0</v>
      </c>
      <c r="M71" s="4"/>
    </row>
    <row r="72" spans="1:13" ht="12.75">
      <c r="A72" s="39" t="s">
        <v>217</v>
      </c>
      <c r="B72" s="19">
        <v>4</v>
      </c>
      <c r="C72" s="20">
        <f>B72-D72</f>
        <v>2</v>
      </c>
      <c r="D72" s="21">
        <v>2</v>
      </c>
      <c r="E72" s="22">
        <v>4</v>
      </c>
      <c r="F72" s="23">
        <f>E72*100/B72</f>
        <v>100</v>
      </c>
      <c r="G72" s="24">
        <f>E72-H72</f>
        <v>2</v>
      </c>
      <c r="H72" s="25">
        <v>2</v>
      </c>
      <c r="I72" s="26">
        <v>0</v>
      </c>
      <c r="J72" s="27">
        <f>I72*100/B72</f>
        <v>0</v>
      </c>
      <c r="K72" s="28">
        <f>I72-L72</f>
        <v>0</v>
      </c>
      <c r="L72" s="29">
        <f>D72-H72</f>
        <v>0</v>
      </c>
      <c r="M72" s="4"/>
    </row>
    <row r="73" spans="1:13" ht="12.75">
      <c r="A73" s="67" t="s">
        <v>140</v>
      </c>
      <c r="B73" s="19">
        <v>6</v>
      </c>
      <c r="C73" s="20">
        <f t="shared" si="0"/>
        <v>1</v>
      </c>
      <c r="D73" s="21">
        <v>5</v>
      </c>
      <c r="E73" s="22">
        <v>6</v>
      </c>
      <c r="F73" s="23">
        <f t="shared" si="6"/>
        <v>100</v>
      </c>
      <c r="G73" s="24">
        <f t="shared" si="2"/>
        <v>1</v>
      </c>
      <c r="H73" s="25">
        <v>5</v>
      </c>
      <c r="I73" s="26">
        <v>0</v>
      </c>
      <c r="J73" s="27">
        <f t="shared" si="7"/>
        <v>0</v>
      </c>
      <c r="K73" s="28">
        <f t="shared" si="8"/>
        <v>0</v>
      </c>
      <c r="L73" s="29">
        <f t="shared" si="9"/>
        <v>0</v>
      </c>
      <c r="M73" s="4"/>
    </row>
    <row r="74" spans="1:13" ht="12.75">
      <c r="A74" s="67" t="s">
        <v>141</v>
      </c>
      <c r="B74" s="19">
        <v>1</v>
      </c>
      <c r="C74" s="20">
        <f t="shared" si="0"/>
        <v>0</v>
      </c>
      <c r="D74" s="21">
        <v>1</v>
      </c>
      <c r="E74" s="22">
        <v>1</v>
      </c>
      <c r="F74" s="23">
        <f t="shared" si="6"/>
        <v>100</v>
      </c>
      <c r="G74" s="24">
        <f t="shared" si="2"/>
        <v>0</v>
      </c>
      <c r="H74" s="25">
        <v>1</v>
      </c>
      <c r="I74" s="26">
        <v>0</v>
      </c>
      <c r="J74" s="27">
        <f t="shared" si="7"/>
        <v>0</v>
      </c>
      <c r="K74" s="28">
        <f aca="true" t="shared" si="16" ref="K74:K135">I74-L74</f>
        <v>0</v>
      </c>
      <c r="L74" s="29">
        <f t="shared" si="9"/>
        <v>0</v>
      </c>
      <c r="M74" s="4"/>
    </row>
    <row r="75" spans="1:13" ht="12.75">
      <c r="A75" s="67" t="s">
        <v>142</v>
      </c>
      <c r="B75" s="19">
        <v>7</v>
      </c>
      <c r="C75" s="20">
        <f t="shared" si="0"/>
        <v>0</v>
      </c>
      <c r="D75" s="21">
        <v>7</v>
      </c>
      <c r="E75" s="22">
        <v>7</v>
      </c>
      <c r="F75" s="23">
        <f t="shared" si="6"/>
        <v>100</v>
      </c>
      <c r="G75" s="24">
        <f t="shared" si="2"/>
        <v>0</v>
      </c>
      <c r="H75" s="25">
        <v>7</v>
      </c>
      <c r="I75" s="26">
        <v>0</v>
      </c>
      <c r="J75" s="27">
        <f t="shared" si="7"/>
        <v>0</v>
      </c>
      <c r="K75" s="28">
        <f t="shared" si="16"/>
        <v>0</v>
      </c>
      <c r="L75" s="29">
        <f t="shared" si="9"/>
        <v>0</v>
      </c>
      <c r="M75" s="4"/>
    </row>
    <row r="76" spans="1:13" ht="12.75">
      <c r="A76" s="67" t="s">
        <v>143</v>
      </c>
      <c r="B76" s="19">
        <v>9</v>
      </c>
      <c r="C76" s="20">
        <f t="shared" si="0"/>
        <v>1</v>
      </c>
      <c r="D76" s="21">
        <v>8</v>
      </c>
      <c r="E76" s="22">
        <v>8</v>
      </c>
      <c r="F76" s="23">
        <f t="shared" si="6"/>
        <v>88.88888888888889</v>
      </c>
      <c r="G76" s="24">
        <f t="shared" si="2"/>
        <v>1</v>
      </c>
      <c r="H76" s="25">
        <v>7</v>
      </c>
      <c r="I76" s="26">
        <v>1</v>
      </c>
      <c r="J76" s="27">
        <f t="shared" si="7"/>
        <v>11.11111111111111</v>
      </c>
      <c r="K76" s="28">
        <f t="shared" si="16"/>
        <v>0</v>
      </c>
      <c r="L76" s="29">
        <f t="shared" si="9"/>
        <v>1</v>
      </c>
      <c r="M76" s="4"/>
    </row>
    <row r="77" spans="1:13" ht="12.75">
      <c r="A77" s="67" t="s">
        <v>144</v>
      </c>
      <c r="B77" s="19">
        <v>16</v>
      </c>
      <c r="C77" s="20">
        <f>B77-D77</f>
        <v>7</v>
      </c>
      <c r="D77" s="21">
        <v>9</v>
      </c>
      <c r="E77" s="22">
        <v>15</v>
      </c>
      <c r="F77" s="23">
        <f>E77*100/B77</f>
        <v>93.75</v>
      </c>
      <c r="G77" s="24">
        <f>E77-H77</f>
        <v>6</v>
      </c>
      <c r="H77" s="25">
        <v>9</v>
      </c>
      <c r="I77" s="26">
        <v>1</v>
      </c>
      <c r="J77" s="27">
        <f>I77*100/B77</f>
        <v>6.25</v>
      </c>
      <c r="K77" s="28">
        <f>I77-L77</f>
        <v>1</v>
      </c>
      <c r="L77" s="29">
        <f>D77-H77</f>
        <v>0</v>
      </c>
      <c r="M77" s="4"/>
    </row>
    <row r="78" spans="1:13" ht="12.75">
      <c r="A78" s="67" t="s">
        <v>145</v>
      </c>
      <c r="B78" s="19">
        <v>30</v>
      </c>
      <c r="C78" s="20">
        <f aca="true" t="shared" si="17" ref="C78:C139">B78-D78</f>
        <v>5</v>
      </c>
      <c r="D78" s="21">
        <v>25</v>
      </c>
      <c r="E78" s="22">
        <v>27</v>
      </c>
      <c r="F78" s="23">
        <f aca="true" t="shared" si="18" ref="F78:F139">E78*100/B78</f>
        <v>90</v>
      </c>
      <c r="G78" s="24">
        <f aca="true" t="shared" si="19" ref="G78:G139">E78-H78</f>
        <v>4</v>
      </c>
      <c r="H78" s="25">
        <v>23</v>
      </c>
      <c r="I78" s="26">
        <v>3</v>
      </c>
      <c r="J78" s="27">
        <f aca="true" t="shared" si="20" ref="J78:J139">I78*100/B78</f>
        <v>10</v>
      </c>
      <c r="K78" s="28">
        <f t="shared" si="16"/>
        <v>1</v>
      </c>
      <c r="L78" s="29">
        <f t="shared" si="9"/>
        <v>2</v>
      </c>
      <c r="M78" s="4"/>
    </row>
    <row r="79" spans="1:13" ht="12.75">
      <c r="A79" s="67" t="s">
        <v>146</v>
      </c>
      <c r="B79" s="19">
        <v>11</v>
      </c>
      <c r="C79" s="20">
        <f t="shared" si="17"/>
        <v>5</v>
      </c>
      <c r="D79" s="21">
        <v>6</v>
      </c>
      <c r="E79" s="22">
        <v>10</v>
      </c>
      <c r="F79" s="23">
        <f t="shared" si="18"/>
        <v>90.9090909090909</v>
      </c>
      <c r="G79" s="24">
        <f t="shared" si="19"/>
        <v>5</v>
      </c>
      <c r="H79" s="25">
        <v>5</v>
      </c>
      <c r="I79" s="26">
        <v>1</v>
      </c>
      <c r="J79" s="27">
        <f t="shared" si="20"/>
        <v>9.090909090909092</v>
      </c>
      <c r="K79" s="28">
        <f t="shared" si="16"/>
        <v>0</v>
      </c>
      <c r="L79" s="29">
        <f t="shared" si="9"/>
        <v>1</v>
      </c>
      <c r="M79" s="4"/>
    </row>
    <row r="80" spans="1:13" ht="12.75">
      <c r="A80" s="39" t="s">
        <v>279</v>
      </c>
      <c r="B80" s="19">
        <v>1</v>
      </c>
      <c r="C80" s="20">
        <f t="shared" si="17"/>
        <v>0</v>
      </c>
      <c r="D80" s="21">
        <v>1</v>
      </c>
      <c r="E80" s="22">
        <v>1</v>
      </c>
      <c r="F80" s="23">
        <f t="shared" si="18"/>
        <v>100</v>
      </c>
      <c r="G80" s="24">
        <f t="shared" si="19"/>
        <v>0</v>
      </c>
      <c r="H80" s="25">
        <v>1</v>
      </c>
      <c r="I80" s="26">
        <v>0</v>
      </c>
      <c r="J80" s="27">
        <f t="shared" si="20"/>
        <v>0</v>
      </c>
      <c r="K80" s="28">
        <f>I80-L80</f>
        <v>0</v>
      </c>
      <c r="L80" s="29">
        <f>D80-H80</f>
        <v>0</v>
      </c>
      <c r="M80" s="4"/>
    </row>
    <row r="81" spans="1:13" ht="12.75">
      <c r="A81" s="67" t="s">
        <v>147</v>
      </c>
      <c r="B81" s="19">
        <v>6</v>
      </c>
      <c r="C81" s="20">
        <f t="shared" si="17"/>
        <v>6</v>
      </c>
      <c r="D81" s="21">
        <v>0</v>
      </c>
      <c r="E81" s="22">
        <v>6</v>
      </c>
      <c r="F81" s="23">
        <f t="shared" si="18"/>
        <v>100</v>
      </c>
      <c r="G81" s="24">
        <f t="shared" si="19"/>
        <v>6</v>
      </c>
      <c r="H81" s="25">
        <v>0</v>
      </c>
      <c r="I81" s="26">
        <v>0</v>
      </c>
      <c r="J81" s="27">
        <f t="shared" si="20"/>
        <v>0</v>
      </c>
      <c r="K81" s="28">
        <f t="shared" si="16"/>
        <v>0</v>
      </c>
      <c r="L81" s="29">
        <f aca="true" t="shared" si="21" ref="L81:L144">D81-H81</f>
        <v>0</v>
      </c>
      <c r="M81" s="4"/>
    </row>
    <row r="82" spans="1:13" ht="12.75">
      <c r="A82" s="39" t="s">
        <v>280</v>
      </c>
      <c r="B82" s="19">
        <v>1</v>
      </c>
      <c r="C82" s="20">
        <f t="shared" si="17"/>
        <v>0</v>
      </c>
      <c r="D82" s="21">
        <v>1</v>
      </c>
      <c r="E82" s="22">
        <v>1</v>
      </c>
      <c r="F82" s="23">
        <f t="shared" si="18"/>
        <v>100</v>
      </c>
      <c r="G82" s="24">
        <f t="shared" si="19"/>
        <v>0</v>
      </c>
      <c r="H82" s="25">
        <v>1</v>
      </c>
      <c r="I82" s="26">
        <v>0</v>
      </c>
      <c r="J82" s="27">
        <f t="shared" si="20"/>
        <v>0</v>
      </c>
      <c r="K82" s="28">
        <f>I82-L82</f>
        <v>0</v>
      </c>
      <c r="L82" s="29">
        <f t="shared" si="21"/>
        <v>0</v>
      </c>
      <c r="M82" s="4"/>
    </row>
    <row r="83" spans="1:13" ht="12.75">
      <c r="A83" s="67" t="s">
        <v>148</v>
      </c>
      <c r="B83" s="19">
        <v>1</v>
      </c>
      <c r="C83" s="20">
        <f>B83-D83</f>
        <v>0</v>
      </c>
      <c r="D83" s="21">
        <v>1</v>
      </c>
      <c r="E83" s="22">
        <v>1</v>
      </c>
      <c r="F83" s="23">
        <f>E83*100/B83</f>
        <v>100</v>
      </c>
      <c r="G83" s="24">
        <f>E83-H83</f>
        <v>0</v>
      </c>
      <c r="H83" s="25">
        <v>1</v>
      </c>
      <c r="I83" s="26">
        <v>0</v>
      </c>
      <c r="J83" s="27">
        <f>I83*100/B83</f>
        <v>0</v>
      </c>
      <c r="K83" s="28">
        <f>I83-L83</f>
        <v>0</v>
      </c>
      <c r="L83" s="29">
        <f>D83-H83</f>
        <v>0</v>
      </c>
      <c r="M83" s="4"/>
    </row>
    <row r="84" spans="1:13" ht="12.75">
      <c r="A84" s="39" t="s">
        <v>218</v>
      </c>
      <c r="B84" s="19">
        <v>2</v>
      </c>
      <c r="C84" s="20">
        <f>B84-D84</f>
        <v>0</v>
      </c>
      <c r="D84" s="21">
        <v>2</v>
      </c>
      <c r="E84" s="22">
        <v>1</v>
      </c>
      <c r="F84" s="23">
        <f>E84*100/B84</f>
        <v>50</v>
      </c>
      <c r="G84" s="24">
        <f>E84-H84</f>
        <v>0</v>
      </c>
      <c r="H84" s="25">
        <v>1</v>
      </c>
      <c r="I84" s="26">
        <v>1</v>
      </c>
      <c r="J84" s="27">
        <f>I84*100/B84</f>
        <v>50</v>
      </c>
      <c r="K84" s="28">
        <f>I84-L84</f>
        <v>0</v>
      </c>
      <c r="L84" s="29">
        <f>D84-H84</f>
        <v>1</v>
      </c>
      <c r="M84" s="4"/>
    </row>
    <row r="85" spans="1:13" ht="12.75">
      <c r="A85" s="67" t="s">
        <v>149</v>
      </c>
      <c r="B85" s="19">
        <v>54</v>
      </c>
      <c r="C85" s="20">
        <f t="shared" si="17"/>
        <v>19</v>
      </c>
      <c r="D85" s="21">
        <v>35</v>
      </c>
      <c r="E85" s="22">
        <v>53</v>
      </c>
      <c r="F85" s="23">
        <f t="shared" si="18"/>
        <v>98.14814814814815</v>
      </c>
      <c r="G85" s="24">
        <f>E85-H85</f>
        <v>19</v>
      </c>
      <c r="H85" s="25">
        <v>34</v>
      </c>
      <c r="I85" s="26">
        <v>1</v>
      </c>
      <c r="J85" s="27">
        <f t="shared" si="20"/>
        <v>1.8518518518518519</v>
      </c>
      <c r="K85" s="28">
        <f t="shared" si="16"/>
        <v>0</v>
      </c>
      <c r="L85" s="29">
        <f t="shared" si="21"/>
        <v>1</v>
      </c>
      <c r="M85" s="4"/>
    </row>
    <row r="86" spans="1:13" ht="12.75">
      <c r="A86" s="67" t="s">
        <v>150</v>
      </c>
      <c r="B86" s="19">
        <v>2</v>
      </c>
      <c r="C86" s="20">
        <f t="shared" si="17"/>
        <v>0</v>
      </c>
      <c r="D86" s="21">
        <v>2</v>
      </c>
      <c r="E86" s="22">
        <v>2</v>
      </c>
      <c r="F86" s="23">
        <f t="shared" si="18"/>
        <v>100</v>
      </c>
      <c r="G86" s="24">
        <f t="shared" si="19"/>
        <v>0</v>
      </c>
      <c r="H86" s="25">
        <v>2</v>
      </c>
      <c r="I86" s="26">
        <v>0</v>
      </c>
      <c r="J86" s="27">
        <f t="shared" si="20"/>
        <v>0</v>
      </c>
      <c r="K86" s="28">
        <f t="shared" si="16"/>
        <v>0</v>
      </c>
      <c r="L86" s="29">
        <f t="shared" si="21"/>
        <v>0</v>
      </c>
      <c r="M86" s="4"/>
    </row>
    <row r="87" spans="1:13" ht="12.75">
      <c r="A87" s="67" t="s">
        <v>13</v>
      </c>
      <c r="B87" s="19">
        <v>11</v>
      </c>
      <c r="C87" s="20">
        <f t="shared" si="17"/>
        <v>9</v>
      </c>
      <c r="D87" s="21">
        <v>2</v>
      </c>
      <c r="E87" s="22">
        <v>11</v>
      </c>
      <c r="F87" s="23">
        <f t="shared" si="18"/>
        <v>100</v>
      </c>
      <c r="G87" s="24">
        <f t="shared" si="19"/>
        <v>9</v>
      </c>
      <c r="H87" s="25">
        <v>2</v>
      </c>
      <c r="I87" s="26">
        <v>0</v>
      </c>
      <c r="J87" s="27">
        <f t="shared" si="20"/>
        <v>0</v>
      </c>
      <c r="K87" s="28">
        <f t="shared" si="16"/>
        <v>0</v>
      </c>
      <c r="L87" s="29">
        <f t="shared" si="21"/>
        <v>0</v>
      </c>
      <c r="M87" s="4"/>
    </row>
    <row r="88" spans="1:13" ht="12.75">
      <c r="A88" s="40" t="s">
        <v>68</v>
      </c>
      <c r="B88" s="19">
        <v>17</v>
      </c>
      <c r="C88" s="20">
        <f t="shared" si="17"/>
        <v>1</v>
      </c>
      <c r="D88" s="21">
        <v>16</v>
      </c>
      <c r="E88" s="22">
        <v>17</v>
      </c>
      <c r="F88" s="23">
        <f t="shared" si="18"/>
        <v>100</v>
      </c>
      <c r="G88" s="24">
        <f t="shared" si="19"/>
        <v>1</v>
      </c>
      <c r="H88" s="25">
        <v>16</v>
      </c>
      <c r="I88" s="26">
        <v>0</v>
      </c>
      <c r="J88" s="27">
        <f t="shared" si="20"/>
        <v>0</v>
      </c>
      <c r="K88" s="28">
        <f t="shared" si="16"/>
        <v>0</v>
      </c>
      <c r="L88" s="28">
        <f t="shared" si="21"/>
        <v>0</v>
      </c>
      <c r="M88" s="4"/>
    </row>
    <row r="89" spans="1:13" ht="12.75">
      <c r="A89" s="67" t="s">
        <v>82</v>
      </c>
      <c r="B89" s="19">
        <v>2</v>
      </c>
      <c r="C89" s="20">
        <f t="shared" si="17"/>
        <v>1</v>
      </c>
      <c r="D89" s="21">
        <v>1</v>
      </c>
      <c r="E89" s="22">
        <v>2</v>
      </c>
      <c r="F89" s="23">
        <f t="shared" si="18"/>
        <v>100</v>
      </c>
      <c r="G89" s="24">
        <f t="shared" si="19"/>
        <v>1</v>
      </c>
      <c r="H89" s="25">
        <v>1</v>
      </c>
      <c r="I89" s="26">
        <v>0</v>
      </c>
      <c r="J89" s="27">
        <f t="shared" si="20"/>
        <v>0</v>
      </c>
      <c r="K89" s="28">
        <f t="shared" si="16"/>
        <v>0</v>
      </c>
      <c r="L89" s="29">
        <f t="shared" si="21"/>
        <v>0</v>
      </c>
      <c r="M89" s="4"/>
    </row>
    <row r="90" spans="1:13" ht="12.75">
      <c r="A90" s="67" t="s">
        <v>241</v>
      </c>
      <c r="B90" s="19">
        <v>3</v>
      </c>
      <c r="C90" s="20">
        <f>B90-D90</f>
        <v>2</v>
      </c>
      <c r="D90" s="21">
        <v>1</v>
      </c>
      <c r="E90" s="22">
        <v>3</v>
      </c>
      <c r="F90" s="23">
        <f>E90*100/B90</f>
        <v>100</v>
      </c>
      <c r="G90" s="24">
        <f>E90-H90</f>
        <v>2</v>
      </c>
      <c r="H90" s="25">
        <v>1</v>
      </c>
      <c r="I90" s="26">
        <v>0</v>
      </c>
      <c r="J90" s="27">
        <f>I90*100/B90</f>
        <v>0</v>
      </c>
      <c r="K90" s="28">
        <f>I90-L90</f>
        <v>0</v>
      </c>
      <c r="L90" s="29">
        <f>D90-H90</f>
        <v>0</v>
      </c>
      <c r="M90" s="4"/>
    </row>
    <row r="91" spans="1:13" ht="12.75">
      <c r="A91" s="67" t="s">
        <v>242</v>
      </c>
      <c r="B91" s="19">
        <v>1</v>
      </c>
      <c r="C91" s="20">
        <f>B91-D91</f>
        <v>0</v>
      </c>
      <c r="D91" s="21">
        <v>1</v>
      </c>
      <c r="E91" s="22">
        <v>1</v>
      </c>
      <c r="F91" s="23">
        <f>E91*100/B91</f>
        <v>100</v>
      </c>
      <c r="G91" s="24">
        <f>E91-H91</f>
        <v>0</v>
      </c>
      <c r="H91" s="25">
        <v>1</v>
      </c>
      <c r="I91" s="26">
        <v>0</v>
      </c>
      <c r="J91" s="27">
        <f>I91*100/B91</f>
        <v>0</v>
      </c>
      <c r="K91" s="28">
        <f>I91-L91</f>
        <v>0</v>
      </c>
      <c r="L91" s="29">
        <f>D91-H91</f>
        <v>0</v>
      </c>
      <c r="M91" s="4"/>
    </row>
    <row r="92" spans="1:13" ht="12.75">
      <c r="A92" s="67" t="s">
        <v>14</v>
      </c>
      <c r="B92" s="19">
        <v>84</v>
      </c>
      <c r="C92" s="20">
        <f t="shared" si="17"/>
        <v>79</v>
      </c>
      <c r="D92" s="21">
        <v>5</v>
      </c>
      <c r="E92" s="22">
        <v>75</v>
      </c>
      <c r="F92" s="23">
        <f t="shared" si="18"/>
        <v>89.28571428571429</v>
      </c>
      <c r="G92" s="24">
        <f>E92-H92</f>
        <v>70</v>
      </c>
      <c r="H92" s="25">
        <v>5</v>
      </c>
      <c r="I92" s="26">
        <v>9</v>
      </c>
      <c r="J92" s="27">
        <f t="shared" si="20"/>
        <v>10.714285714285714</v>
      </c>
      <c r="K92" s="28">
        <f t="shared" si="16"/>
        <v>9</v>
      </c>
      <c r="L92" s="29">
        <f t="shared" si="21"/>
        <v>0</v>
      </c>
      <c r="M92" s="4"/>
    </row>
    <row r="93" spans="1:13" ht="12.75">
      <c r="A93" s="40" t="s">
        <v>15</v>
      </c>
      <c r="B93" s="19">
        <v>15</v>
      </c>
      <c r="C93" s="20">
        <f t="shared" si="17"/>
        <v>15</v>
      </c>
      <c r="D93" s="21">
        <v>0</v>
      </c>
      <c r="E93" s="22">
        <v>15</v>
      </c>
      <c r="F93" s="23">
        <f t="shared" si="18"/>
        <v>100</v>
      </c>
      <c r="G93" s="24">
        <f t="shared" si="19"/>
        <v>15</v>
      </c>
      <c r="H93" s="25">
        <v>0</v>
      </c>
      <c r="I93" s="26">
        <v>0</v>
      </c>
      <c r="J93" s="27">
        <f t="shared" si="20"/>
        <v>0</v>
      </c>
      <c r="K93" s="28">
        <f t="shared" si="16"/>
        <v>0</v>
      </c>
      <c r="L93" s="28">
        <f t="shared" si="21"/>
        <v>0</v>
      </c>
      <c r="M93" s="4"/>
    </row>
    <row r="94" spans="1:13" ht="12.75">
      <c r="A94" s="40" t="s">
        <v>16</v>
      </c>
      <c r="B94" s="19">
        <v>12</v>
      </c>
      <c r="C94" s="20">
        <f t="shared" si="17"/>
        <v>9</v>
      </c>
      <c r="D94" s="21">
        <v>3</v>
      </c>
      <c r="E94" s="22">
        <v>12</v>
      </c>
      <c r="F94" s="23">
        <f t="shared" si="18"/>
        <v>100</v>
      </c>
      <c r="G94" s="24">
        <f t="shared" si="19"/>
        <v>9</v>
      </c>
      <c r="H94" s="25">
        <v>3</v>
      </c>
      <c r="I94" s="26">
        <v>0</v>
      </c>
      <c r="J94" s="27">
        <f t="shared" si="20"/>
        <v>0</v>
      </c>
      <c r="K94" s="28">
        <f t="shared" si="16"/>
        <v>0</v>
      </c>
      <c r="L94" s="28">
        <f t="shared" si="21"/>
        <v>0</v>
      </c>
      <c r="M94" s="4"/>
    </row>
    <row r="95" spans="1:13" ht="12.75">
      <c r="A95" s="67" t="s">
        <v>83</v>
      </c>
      <c r="B95" s="19">
        <v>25</v>
      </c>
      <c r="C95" s="20">
        <f t="shared" si="17"/>
        <v>4</v>
      </c>
      <c r="D95" s="21">
        <v>21</v>
      </c>
      <c r="E95" s="22">
        <v>25</v>
      </c>
      <c r="F95" s="23">
        <f t="shared" si="18"/>
        <v>100</v>
      </c>
      <c r="G95" s="24">
        <f t="shared" si="19"/>
        <v>4</v>
      </c>
      <c r="H95" s="25">
        <v>21</v>
      </c>
      <c r="I95" s="26">
        <v>0</v>
      </c>
      <c r="J95" s="27">
        <f t="shared" si="20"/>
        <v>0</v>
      </c>
      <c r="K95" s="28">
        <f t="shared" si="16"/>
        <v>0</v>
      </c>
      <c r="L95" s="29">
        <f t="shared" si="21"/>
        <v>0</v>
      </c>
      <c r="M95" s="4"/>
    </row>
    <row r="96" spans="1:13" ht="12.75">
      <c r="A96" s="67" t="s">
        <v>84</v>
      </c>
      <c r="B96" s="19">
        <v>10</v>
      </c>
      <c r="C96" s="20">
        <f t="shared" si="17"/>
        <v>1</v>
      </c>
      <c r="D96" s="21">
        <v>9</v>
      </c>
      <c r="E96" s="22">
        <v>10</v>
      </c>
      <c r="F96" s="23">
        <f t="shared" si="18"/>
        <v>100</v>
      </c>
      <c r="G96" s="24">
        <f t="shared" si="19"/>
        <v>1</v>
      </c>
      <c r="H96" s="25">
        <v>9</v>
      </c>
      <c r="I96" s="26">
        <v>0</v>
      </c>
      <c r="J96" s="27">
        <f t="shared" si="20"/>
        <v>0</v>
      </c>
      <c r="K96" s="28">
        <f t="shared" si="16"/>
        <v>0</v>
      </c>
      <c r="L96" s="29">
        <f t="shared" si="21"/>
        <v>0</v>
      </c>
      <c r="M96" s="4"/>
    </row>
    <row r="97" spans="1:13" ht="12.75">
      <c r="A97" s="67" t="s">
        <v>85</v>
      </c>
      <c r="B97" s="19">
        <v>74</v>
      </c>
      <c r="C97" s="20">
        <f t="shared" si="17"/>
        <v>6</v>
      </c>
      <c r="D97" s="21">
        <v>68</v>
      </c>
      <c r="E97" s="22">
        <v>74</v>
      </c>
      <c r="F97" s="23">
        <f t="shared" si="18"/>
        <v>100</v>
      </c>
      <c r="G97" s="24">
        <f t="shared" si="19"/>
        <v>6</v>
      </c>
      <c r="H97" s="25">
        <v>68</v>
      </c>
      <c r="I97" s="26">
        <v>0</v>
      </c>
      <c r="J97" s="27">
        <f t="shared" si="20"/>
        <v>0</v>
      </c>
      <c r="K97" s="28">
        <f t="shared" si="16"/>
        <v>0</v>
      </c>
      <c r="L97" s="29">
        <f t="shared" si="21"/>
        <v>0</v>
      </c>
      <c r="M97" s="4"/>
    </row>
    <row r="98" spans="1:13" ht="12.75">
      <c r="A98" s="39" t="s">
        <v>281</v>
      </c>
      <c r="B98" s="19">
        <v>2</v>
      </c>
      <c r="C98" s="20">
        <f>B98-D98</f>
        <v>1</v>
      </c>
      <c r="D98" s="21">
        <v>1</v>
      </c>
      <c r="E98" s="22">
        <v>2</v>
      </c>
      <c r="F98" s="23">
        <f>E98*100/B98</f>
        <v>100</v>
      </c>
      <c r="G98" s="24">
        <f>E98-H98</f>
        <v>1</v>
      </c>
      <c r="H98" s="25">
        <v>1</v>
      </c>
      <c r="I98" s="26">
        <v>0</v>
      </c>
      <c r="J98" s="27">
        <f>I98*100/B98</f>
        <v>0</v>
      </c>
      <c r="K98" s="28">
        <f>I98-L98</f>
        <v>0</v>
      </c>
      <c r="L98" s="29">
        <f>D98-H98</f>
        <v>0</v>
      </c>
      <c r="M98" s="4"/>
    </row>
    <row r="99" spans="1:13" ht="12.75">
      <c r="A99" s="67" t="s">
        <v>86</v>
      </c>
      <c r="B99" s="19">
        <v>38</v>
      </c>
      <c r="C99" s="20">
        <f t="shared" si="17"/>
        <v>32</v>
      </c>
      <c r="D99" s="21">
        <v>6</v>
      </c>
      <c r="E99" s="22">
        <v>35</v>
      </c>
      <c r="F99" s="23">
        <f t="shared" si="18"/>
        <v>92.10526315789474</v>
      </c>
      <c r="G99" s="24">
        <f t="shared" si="19"/>
        <v>29</v>
      </c>
      <c r="H99" s="25">
        <v>6</v>
      </c>
      <c r="I99" s="26">
        <v>3</v>
      </c>
      <c r="J99" s="27">
        <f t="shared" si="20"/>
        <v>7.894736842105263</v>
      </c>
      <c r="K99" s="28">
        <f t="shared" si="16"/>
        <v>3</v>
      </c>
      <c r="L99" s="29">
        <f t="shared" si="21"/>
        <v>0</v>
      </c>
      <c r="M99" s="4"/>
    </row>
    <row r="100" spans="1:13" ht="12.75">
      <c r="A100" s="67" t="s">
        <v>87</v>
      </c>
      <c r="B100" s="19">
        <v>3</v>
      </c>
      <c r="C100" s="20">
        <f t="shared" si="17"/>
        <v>2</v>
      </c>
      <c r="D100" s="21">
        <v>1</v>
      </c>
      <c r="E100" s="22">
        <v>3</v>
      </c>
      <c r="F100" s="23">
        <f t="shared" si="18"/>
        <v>100</v>
      </c>
      <c r="G100" s="24">
        <f t="shared" si="19"/>
        <v>2</v>
      </c>
      <c r="H100" s="25">
        <v>1</v>
      </c>
      <c r="I100" s="26">
        <v>0</v>
      </c>
      <c r="J100" s="27">
        <f t="shared" si="20"/>
        <v>0</v>
      </c>
      <c r="K100" s="28">
        <f t="shared" si="16"/>
        <v>0</v>
      </c>
      <c r="L100" s="29">
        <f t="shared" si="21"/>
        <v>0</v>
      </c>
      <c r="M100" s="4"/>
    </row>
    <row r="101" spans="1:13" ht="12.75">
      <c r="A101" s="67" t="s">
        <v>70</v>
      </c>
      <c r="B101" s="19">
        <v>8</v>
      </c>
      <c r="C101" s="20">
        <f>B101-D101</f>
        <v>1</v>
      </c>
      <c r="D101" s="21">
        <v>7</v>
      </c>
      <c r="E101" s="22">
        <v>8</v>
      </c>
      <c r="F101" s="23">
        <f>E101*100/B101</f>
        <v>100</v>
      </c>
      <c r="G101" s="24">
        <f>E101-H101</f>
        <v>1</v>
      </c>
      <c r="H101" s="25">
        <v>7</v>
      </c>
      <c r="I101" s="26">
        <v>0</v>
      </c>
      <c r="J101" s="27">
        <f>I101*100/B101</f>
        <v>0</v>
      </c>
      <c r="K101" s="28">
        <f>I101-L101</f>
        <v>0</v>
      </c>
      <c r="L101" s="29">
        <f>D101-H101</f>
        <v>0</v>
      </c>
      <c r="M101" s="4"/>
    </row>
    <row r="102" spans="1:13" ht="12.75">
      <c r="A102" s="40" t="s">
        <v>17</v>
      </c>
      <c r="B102" s="19">
        <v>341</v>
      </c>
      <c r="C102" s="20">
        <f t="shared" si="17"/>
        <v>30</v>
      </c>
      <c r="D102" s="21">
        <v>311</v>
      </c>
      <c r="E102" s="22">
        <v>339</v>
      </c>
      <c r="F102" s="23">
        <f t="shared" si="18"/>
        <v>99.41348973607037</v>
      </c>
      <c r="G102" s="24">
        <f t="shared" si="19"/>
        <v>29</v>
      </c>
      <c r="H102" s="25">
        <v>310</v>
      </c>
      <c r="I102" s="26">
        <v>2</v>
      </c>
      <c r="J102" s="27">
        <f t="shared" si="20"/>
        <v>0.5865102639296188</v>
      </c>
      <c r="K102" s="28">
        <f t="shared" si="16"/>
        <v>1</v>
      </c>
      <c r="L102" s="28">
        <f t="shared" si="21"/>
        <v>1</v>
      </c>
      <c r="M102" s="4"/>
    </row>
    <row r="103" spans="1:13" ht="12.75">
      <c r="A103" s="67" t="s">
        <v>18</v>
      </c>
      <c r="B103" s="19">
        <v>25</v>
      </c>
      <c r="C103" s="20">
        <f>B103-D103</f>
        <v>1</v>
      </c>
      <c r="D103" s="21">
        <v>24</v>
      </c>
      <c r="E103" s="22">
        <v>25</v>
      </c>
      <c r="F103" s="23">
        <f t="shared" si="18"/>
        <v>100</v>
      </c>
      <c r="G103" s="24">
        <f t="shared" si="19"/>
        <v>1</v>
      </c>
      <c r="H103" s="25">
        <v>24</v>
      </c>
      <c r="I103" s="26">
        <v>0</v>
      </c>
      <c r="J103" s="27">
        <f t="shared" si="20"/>
        <v>0</v>
      </c>
      <c r="K103" s="28">
        <f t="shared" si="16"/>
        <v>0</v>
      </c>
      <c r="L103" s="29">
        <f t="shared" si="21"/>
        <v>0</v>
      </c>
      <c r="M103" s="4"/>
    </row>
    <row r="104" spans="1:13" ht="12.75">
      <c r="A104" s="39" t="s">
        <v>197</v>
      </c>
      <c r="B104" s="19">
        <v>3</v>
      </c>
      <c r="C104" s="20">
        <f t="shared" si="17"/>
        <v>2</v>
      </c>
      <c r="D104" s="21">
        <v>1</v>
      </c>
      <c r="E104" s="22">
        <v>3</v>
      </c>
      <c r="F104" s="23">
        <f>E104*100/B104</f>
        <v>100</v>
      </c>
      <c r="G104" s="24">
        <f t="shared" si="19"/>
        <v>2</v>
      </c>
      <c r="H104" s="25">
        <v>1</v>
      </c>
      <c r="I104" s="26">
        <v>0</v>
      </c>
      <c r="J104" s="27">
        <f>I104*100/B104</f>
        <v>0</v>
      </c>
      <c r="K104" s="28">
        <f>I104-L104</f>
        <v>0</v>
      </c>
      <c r="L104" s="28">
        <f>D104-H104</f>
        <v>0</v>
      </c>
      <c r="M104" s="4"/>
    </row>
    <row r="105" spans="1:13" ht="12.75">
      <c r="A105" s="40" t="s">
        <v>69</v>
      </c>
      <c r="B105" s="19">
        <v>7</v>
      </c>
      <c r="C105" s="20">
        <f t="shared" si="17"/>
        <v>0</v>
      </c>
      <c r="D105" s="21">
        <v>7</v>
      </c>
      <c r="E105" s="22">
        <v>7</v>
      </c>
      <c r="F105" s="23">
        <f t="shared" si="18"/>
        <v>100</v>
      </c>
      <c r="G105" s="24">
        <f t="shared" si="19"/>
        <v>0</v>
      </c>
      <c r="H105" s="25">
        <v>7</v>
      </c>
      <c r="I105" s="26">
        <v>0</v>
      </c>
      <c r="J105" s="27">
        <f t="shared" si="20"/>
        <v>0</v>
      </c>
      <c r="K105" s="28">
        <f t="shared" si="16"/>
        <v>0</v>
      </c>
      <c r="L105" s="28">
        <f t="shared" si="21"/>
        <v>0</v>
      </c>
      <c r="M105" s="4"/>
    </row>
    <row r="106" spans="1:13" ht="12.75">
      <c r="A106" s="39" t="s">
        <v>282</v>
      </c>
      <c r="B106" s="19">
        <v>1</v>
      </c>
      <c r="C106" s="20">
        <f>B106-D106</f>
        <v>0</v>
      </c>
      <c r="D106" s="21">
        <v>1</v>
      </c>
      <c r="E106" s="22">
        <v>1</v>
      </c>
      <c r="F106" s="23">
        <f>E106*100/B106</f>
        <v>100</v>
      </c>
      <c r="G106" s="24">
        <f>E106-H106</f>
        <v>0</v>
      </c>
      <c r="H106" s="25">
        <v>1</v>
      </c>
      <c r="I106" s="26">
        <v>0</v>
      </c>
      <c r="J106" s="27">
        <f>I106*100/B106</f>
        <v>0</v>
      </c>
      <c r="K106" s="28">
        <f>I106-L106</f>
        <v>0</v>
      </c>
      <c r="L106" s="29">
        <f>D106-H106</f>
        <v>0</v>
      </c>
      <c r="M106" s="4"/>
    </row>
    <row r="107" spans="1:13" ht="12.75">
      <c r="A107" s="39" t="s">
        <v>296</v>
      </c>
      <c r="B107" s="19">
        <v>1</v>
      </c>
      <c r="C107" s="20">
        <f>B107-D107</f>
        <v>0</v>
      </c>
      <c r="D107" s="21">
        <v>1</v>
      </c>
      <c r="E107" s="22">
        <v>1</v>
      </c>
      <c r="F107" s="23">
        <f>E107*100/B107</f>
        <v>100</v>
      </c>
      <c r="G107" s="24">
        <f>E107-H107</f>
        <v>0</v>
      </c>
      <c r="H107" s="25">
        <v>1</v>
      </c>
      <c r="I107" s="26">
        <v>0</v>
      </c>
      <c r="J107" s="27">
        <f>I107*100/B107</f>
        <v>0</v>
      </c>
      <c r="K107" s="28">
        <f>I107-L107</f>
        <v>0</v>
      </c>
      <c r="L107" s="29">
        <f>D107-H107</f>
        <v>0</v>
      </c>
      <c r="M107" s="4"/>
    </row>
    <row r="108" spans="1:13" ht="12.75">
      <c r="A108" s="39" t="s">
        <v>185</v>
      </c>
      <c r="B108" s="19">
        <v>3</v>
      </c>
      <c r="C108" s="20">
        <f t="shared" si="17"/>
        <v>3</v>
      </c>
      <c r="D108" s="21">
        <v>0</v>
      </c>
      <c r="E108" s="22">
        <v>3</v>
      </c>
      <c r="F108" s="23">
        <f>E108*100/B108</f>
        <v>100</v>
      </c>
      <c r="G108" s="24">
        <f t="shared" si="19"/>
        <v>3</v>
      </c>
      <c r="H108" s="25">
        <v>0</v>
      </c>
      <c r="I108" s="26">
        <v>0</v>
      </c>
      <c r="J108" s="27">
        <f>I108*100/B108</f>
        <v>0</v>
      </c>
      <c r="K108" s="28">
        <f>I108-L108</f>
        <v>0</v>
      </c>
      <c r="L108" s="29">
        <f>D108-H108</f>
        <v>0</v>
      </c>
      <c r="M108" s="4"/>
    </row>
    <row r="109" spans="1:13" ht="12.75">
      <c r="A109" s="39" t="s">
        <v>219</v>
      </c>
      <c r="B109" s="19">
        <v>2</v>
      </c>
      <c r="C109" s="20">
        <f>B109-D109</f>
        <v>1</v>
      </c>
      <c r="D109" s="21">
        <v>1</v>
      </c>
      <c r="E109" s="22">
        <v>2</v>
      </c>
      <c r="F109" s="23">
        <f>E109*100/B109</f>
        <v>100</v>
      </c>
      <c r="G109" s="24">
        <f>E109-H109</f>
        <v>1</v>
      </c>
      <c r="H109" s="25">
        <v>1</v>
      </c>
      <c r="I109" s="26">
        <v>0</v>
      </c>
      <c r="J109" s="27">
        <f>I109*100/B109</f>
        <v>0</v>
      </c>
      <c r="K109" s="28">
        <f>I109-L109</f>
        <v>0</v>
      </c>
      <c r="L109" s="28">
        <f>D109-H109</f>
        <v>0</v>
      </c>
      <c r="M109" s="4"/>
    </row>
    <row r="110" spans="1:13" ht="12.75">
      <c r="A110" s="40" t="s">
        <v>71</v>
      </c>
      <c r="B110" s="19">
        <v>14</v>
      </c>
      <c r="C110" s="20">
        <f>B110-D110</f>
        <v>10</v>
      </c>
      <c r="D110" s="21">
        <v>4</v>
      </c>
      <c r="E110" s="22">
        <v>13</v>
      </c>
      <c r="F110" s="23">
        <f>E110*100/B110</f>
        <v>92.85714285714286</v>
      </c>
      <c r="G110" s="24">
        <f>E110-H110</f>
        <v>10</v>
      </c>
      <c r="H110" s="25">
        <v>3</v>
      </c>
      <c r="I110" s="26">
        <v>1</v>
      </c>
      <c r="J110" s="27">
        <f>I110*100/B110</f>
        <v>7.142857142857143</v>
      </c>
      <c r="K110" s="28">
        <f>I110-L110</f>
        <v>0</v>
      </c>
      <c r="L110" s="28">
        <f>D110-H110</f>
        <v>1</v>
      </c>
      <c r="M110" s="4"/>
    </row>
    <row r="111" spans="1:13" ht="12.75">
      <c r="A111" s="40" t="s">
        <v>19</v>
      </c>
      <c r="B111" s="19">
        <v>7</v>
      </c>
      <c r="C111" s="20">
        <f t="shared" si="17"/>
        <v>7</v>
      </c>
      <c r="D111" s="21">
        <v>0</v>
      </c>
      <c r="E111" s="22">
        <v>6</v>
      </c>
      <c r="F111" s="23">
        <f t="shared" si="18"/>
        <v>85.71428571428571</v>
      </c>
      <c r="G111" s="24">
        <f>E111-H111</f>
        <v>6</v>
      </c>
      <c r="H111" s="25">
        <v>0</v>
      </c>
      <c r="I111" s="26">
        <v>1</v>
      </c>
      <c r="J111" s="27">
        <f t="shared" si="20"/>
        <v>14.285714285714286</v>
      </c>
      <c r="K111" s="28">
        <f t="shared" si="16"/>
        <v>1</v>
      </c>
      <c r="L111" s="28">
        <f t="shared" si="21"/>
        <v>0</v>
      </c>
      <c r="M111" s="4"/>
    </row>
    <row r="112" spans="1:13" ht="12.75">
      <c r="A112" s="41" t="s">
        <v>220</v>
      </c>
      <c r="B112" s="19">
        <v>5</v>
      </c>
      <c r="C112" s="20">
        <f>B112-D112</f>
        <v>5</v>
      </c>
      <c r="D112" s="21">
        <v>0</v>
      </c>
      <c r="E112" s="22">
        <v>4</v>
      </c>
      <c r="F112" s="23">
        <f>E112*100/B112</f>
        <v>80</v>
      </c>
      <c r="G112" s="24">
        <f>E112-H112</f>
        <v>4</v>
      </c>
      <c r="H112" s="25">
        <v>0</v>
      </c>
      <c r="I112" s="26">
        <v>1</v>
      </c>
      <c r="J112" s="27">
        <f>I112*100/B112</f>
        <v>20</v>
      </c>
      <c r="K112" s="28">
        <f>I112-L112</f>
        <v>1</v>
      </c>
      <c r="L112" s="28">
        <f>D112-H112</f>
        <v>0</v>
      </c>
      <c r="M112" s="4"/>
    </row>
    <row r="113" spans="1:13" ht="12.75">
      <c r="A113" s="41" t="s">
        <v>198</v>
      </c>
      <c r="B113" s="19">
        <v>5</v>
      </c>
      <c r="C113" s="20">
        <f t="shared" si="17"/>
        <v>4</v>
      </c>
      <c r="D113" s="21">
        <v>1</v>
      </c>
      <c r="E113" s="22">
        <v>5</v>
      </c>
      <c r="F113" s="23">
        <f t="shared" si="18"/>
        <v>100</v>
      </c>
      <c r="G113" s="24">
        <f t="shared" si="19"/>
        <v>4</v>
      </c>
      <c r="H113" s="25">
        <v>1</v>
      </c>
      <c r="I113" s="26">
        <v>0</v>
      </c>
      <c r="J113" s="27">
        <f t="shared" si="20"/>
        <v>0</v>
      </c>
      <c r="K113" s="28">
        <f t="shared" si="16"/>
        <v>0</v>
      </c>
      <c r="L113" s="28">
        <f t="shared" si="21"/>
        <v>0</v>
      </c>
      <c r="M113" s="4"/>
    </row>
    <row r="114" spans="1:13" ht="12.75">
      <c r="A114" s="41" t="s">
        <v>221</v>
      </c>
      <c r="B114" s="19">
        <v>2</v>
      </c>
      <c r="C114" s="20">
        <f>B114-D114</f>
        <v>2</v>
      </c>
      <c r="D114" s="21">
        <v>0</v>
      </c>
      <c r="E114" s="22">
        <v>2</v>
      </c>
      <c r="F114" s="23">
        <f>E114*100/B114</f>
        <v>100</v>
      </c>
      <c r="G114" s="24">
        <f>E114-H114</f>
        <v>2</v>
      </c>
      <c r="H114" s="25">
        <v>0</v>
      </c>
      <c r="I114" s="26">
        <v>0</v>
      </c>
      <c r="J114" s="27">
        <f>I114*100/B114</f>
        <v>0</v>
      </c>
      <c r="K114" s="28">
        <f>I114-L114</f>
        <v>0</v>
      </c>
      <c r="L114" s="28">
        <f>D114-H114</f>
        <v>0</v>
      </c>
      <c r="M114" s="4"/>
    </row>
    <row r="115" spans="1:13" ht="12.75">
      <c r="A115" s="39" t="s">
        <v>243</v>
      </c>
      <c r="B115" s="19">
        <v>3</v>
      </c>
      <c r="C115" s="20">
        <f>B115-D115</f>
        <v>2</v>
      </c>
      <c r="D115" s="21">
        <v>1</v>
      </c>
      <c r="E115" s="22">
        <v>3</v>
      </c>
      <c r="F115" s="23">
        <f>E115*100/B115</f>
        <v>100</v>
      </c>
      <c r="G115" s="24">
        <f>E115-H115</f>
        <v>2</v>
      </c>
      <c r="H115" s="25">
        <v>1</v>
      </c>
      <c r="I115" s="26">
        <v>0</v>
      </c>
      <c r="J115" s="27">
        <f>I115*100/B115</f>
        <v>0</v>
      </c>
      <c r="K115" s="28">
        <f>I115-L115</f>
        <v>0</v>
      </c>
      <c r="L115" s="29">
        <f>D115-H115</f>
        <v>0</v>
      </c>
      <c r="M115" s="4"/>
    </row>
    <row r="116" spans="1:13" ht="12.75">
      <c r="A116" s="39" t="s">
        <v>222</v>
      </c>
      <c r="B116" s="19">
        <v>2</v>
      </c>
      <c r="C116" s="20">
        <f t="shared" si="17"/>
        <v>2</v>
      </c>
      <c r="D116" s="21">
        <v>0</v>
      </c>
      <c r="E116" s="22">
        <v>2</v>
      </c>
      <c r="F116" s="23">
        <f t="shared" si="18"/>
        <v>100</v>
      </c>
      <c r="G116" s="24">
        <f t="shared" si="19"/>
        <v>2</v>
      </c>
      <c r="H116" s="25">
        <v>0</v>
      </c>
      <c r="I116" s="26">
        <v>0</v>
      </c>
      <c r="J116" s="27">
        <f t="shared" si="20"/>
        <v>0</v>
      </c>
      <c r="K116" s="28">
        <f t="shared" si="16"/>
        <v>0</v>
      </c>
      <c r="L116" s="29">
        <f t="shared" si="21"/>
        <v>0</v>
      </c>
      <c r="M116" s="4"/>
    </row>
    <row r="117" spans="1:13" ht="12.75" customHeight="1">
      <c r="A117" s="39" t="s">
        <v>223</v>
      </c>
      <c r="B117" s="19">
        <v>3</v>
      </c>
      <c r="C117" s="20">
        <f t="shared" si="17"/>
        <v>3</v>
      </c>
      <c r="D117" s="21">
        <v>0</v>
      </c>
      <c r="E117" s="22">
        <v>3</v>
      </c>
      <c r="F117" s="23">
        <f t="shared" si="18"/>
        <v>100</v>
      </c>
      <c r="G117" s="24">
        <f t="shared" si="19"/>
        <v>3</v>
      </c>
      <c r="H117" s="25">
        <v>0</v>
      </c>
      <c r="I117" s="26">
        <v>0</v>
      </c>
      <c r="J117" s="27">
        <f t="shared" si="20"/>
        <v>0</v>
      </c>
      <c r="K117" s="28">
        <f t="shared" si="16"/>
        <v>0</v>
      </c>
      <c r="L117" s="29">
        <f t="shared" si="21"/>
        <v>0</v>
      </c>
      <c r="M117" s="4"/>
    </row>
    <row r="118" spans="1:13" ht="12.75">
      <c r="A118" s="40" t="s">
        <v>20</v>
      </c>
      <c r="B118" s="19">
        <v>12</v>
      </c>
      <c r="C118" s="20">
        <f t="shared" si="17"/>
        <v>1</v>
      </c>
      <c r="D118" s="21">
        <v>11</v>
      </c>
      <c r="E118" s="22">
        <v>12</v>
      </c>
      <c r="F118" s="23">
        <f t="shared" si="18"/>
        <v>100</v>
      </c>
      <c r="G118" s="24">
        <f t="shared" si="19"/>
        <v>1</v>
      </c>
      <c r="H118" s="25">
        <v>11</v>
      </c>
      <c r="I118" s="26">
        <v>0</v>
      </c>
      <c r="J118" s="27">
        <f t="shared" si="20"/>
        <v>0</v>
      </c>
      <c r="K118" s="28">
        <f t="shared" si="16"/>
        <v>0</v>
      </c>
      <c r="L118" s="28">
        <f t="shared" si="21"/>
        <v>0</v>
      </c>
      <c r="M118" s="4"/>
    </row>
    <row r="119" spans="1:13" ht="12.75">
      <c r="A119" s="40" t="s">
        <v>88</v>
      </c>
      <c r="B119" s="19">
        <v>2</v>
      </c>
      <c r="C119" s="20">
        <f t="shared" si="17"/>
        <v>1</v>
      </c>
      <c r="D119" s="21">
        <v>1</v>
      </c>
      <c r="E119" s="22">
        <v>2</v>
      </c>
      <c r="F119" s="23">
        <f t="shared" si="18"/>
        <v>100</v>
      </c>
      <c r="G119" s="24">
        <f t="shared" si="19"/>
        <v>1</v>
      </c>
      <c r="H119" s="25">
        <v>1</v>
      </c>
      <c r="I119" s="26">
        <v>0</v>
      </c>
      <c r="J119" s="27">
        <f t="shared" si="20"/>
        <v>0</v>
      </c>
      <c r="K119" s="28">
        <f t="shared" si="16"/>
        <v>0</v>
      </c>
      <c r="L119" s="28">
        <f t="shared" si="21"/>
        <v>0</v>
      </c>
      <c r="M119" s="4"/>
    </row>
    <row r="120" spans="1:13" ht="12.75" customHeight="1">
      <c r="A120" s="40" t="s">
        <v>21</v>
      </c>
      <c r="B120" s="19">
        <v>5</v>
      </c>
      <c r="C120" s="20">
        <f>B120-D120</f>
        <v>5</v>
      </c>
      <c r="D120" s="21">
        <v>0</v>
      </c>
      <c r="E120" s="22">
        <v>5</v>
      </c>
      <c r="F120" s="23">
        <f>E120*100/B120</f>
        <v>100</v>
      </c>
      <c r="G120" s="24">
        <f>E120-H120</f>
        <v>5</v>
      </c>
      <c r="H120" s="25">
        <v>0</v>
      </c>
      <c r="I120" s="26">
        <v>0</v>
      </c>
      <c r="J120" s="27">
        <f>I120*100/B120</f>
        <v>0</v>
      </c>
      <c r="K120" s="28">
        <f>I120-L120</f>
        <v>0</v>
      </c>
      <c r="L120" s="29">
        <f>D120-H120</f>
        <v>0</v>
      </c>
      <c r="M120" s="4"/>
    </row>
    <row r="121" spans="1:13" ht="12.75">
      <c r="A121" s="40" t="s">
        <v>89</v>
      </c>
      <c r="B121" s="19">
        <v>1</v>
      </c>
      <c r="C121" s="20">
        <f>B121-D121</f>
        <v>0</v>
      </c>
      <c r="D121" s="21">
        <v>1</v>
      </c>
      <c r="E121" s="22">
        <v>1</v>
      </c>
      <c r="F121" s="23">
        <f>E121*100/B121</f>
        <v>100</v>
      </c>
      <c r="G121" s="24">
        <f>E121-H121</f>
        <v>0</v>
      </c>
      <c r="H121" s="25">
        <v>1</v>
      </c>
      <c r="I121" s="26">
        <v>0</v>
      </c>
      <c r="J121" s="27">
        <f>I121*100/B121</f>
        <v>0</v>
      </c>
      <c r="K121" s="28">
        <f>I121-L121</f>
        <v>0</v>
      </c>
      <c r="L121" s="28">
        <f>D121-H121</f>
        <v>0</v>
      </c>
      <c r="M121" s="4"/>
    </row>
    <row r="122" spans="1:13" ht="12.75">
      <c r="A122" s="40" t="s">
        <v>90</v>
      </c>
      <c r="B122" s="19">
        <v>3</v>
      </c>
      <c r="C122" s="20">
        <f t="shared" si="17"/>
        <v>1</v>
      </c>
      <c r="D122" s="21">
        <v>2</v>
      </c>
      <c r="E122" s="22">
        <v>3</v>
      </c>
      <c r="F122" s="23">
        <f t="shared" si="18"/>
        <v>100</v>
      </c>
      <c r="G122" s="24">
        <f t="shared" si="19"/>
        <v>1</v>
      </c>
      <c r="H122" s="25">
        <v>2</v>
      </c>
      <c r="I122" s="26">
        <v>0</v>
      </c>
      <c r="J122" s="27">
        <f t="shared" si="20"/>
        <v>0</v>
      </c>
      <c r="K122" s="28">
        <f t="shared" si="16"/>
        <v>0</v>
      </c>
      <c r="L122" s="29">
        <f t="shared" si="21"/>
        <v>0</v>
      </c>
      <c r="M122" s="4"/>
    </row>
    <row r="123" spans="1:13" ht="12.75">
      <c r="A123" s="67" t="s">
        <v>91</v>
      </c>
      <c r="B123" s="19">
        <v>9</v>
      </c>
      <c r="C123" s="20">
        <f t="shared" si="17"/>
        <v>9</v>
      </c>
      <c r="D123" s="21">
        <v>0</v>
      </c>
      <c r="E123" s="22">
        <v>8</v>
      </c>
      <c r="F123" s="23">
        <f t="shared" si="18"/>
        <v>88.88888888888889</v>
      </c>
      <c r="G123" s="24">
        <f t="shared" si="19"/>
        <v>8</v>
      </c>
      <c r="H123" s="25">
        <v>0</v>
      </c>
      <c r="I123" s="26">
        <v>1</v>
      </c>
      <c r="J123" s="27">
        <f t="shared" si="20"/>
        <v>11.11111111111111</v>
      </c>
      <c r="K123" s="28">
        <f t="shared" si="16"/>
        <v>1</v>
      </c>
      <c r="L123" s="29">
        <f t="shared" si="21"/>
        <v>0</v>
      </c>
      <c r="M123" s="4"/>
    </row>
    <row r="124" spans="1:13" ht="12.75">
      <c r="A124" s="39" t="s">
        <v>283</v>
      </c>
      <c r="B124" s="19">
        <v>2</v>
      </c>
      <c r="C124" s="20">
        <f>B124-D124</f>
        <v>1</v>
      </c>
      <c r="D124" s="21">
        <v>1</v>
      </c>
      <c r="E124" s="22">
        <v>2</v>
      </c>
      <c r="F124" s="23">
        <f>E124*100/B124</f>
        <v>100</v>
      </c>
      <c r="G124" s="24">
        <f>E124-H124</f>
        <v>1</v>
      </c>
      <c r="H124" s="25">
        <v>1</v>
      </c>
      <c r="I124" s="26">
        <v>0</v>
      </c>
      <c r="J124" s="27">
        <f>I124*100/B124</f>
        <v>0</v>
      </c>
      <c r="K124" s="28">
        <f>I124-L124</f>
        <v>0</v>
      </c>
      <c r="L124" s="29">
        <f>D124-H124</f>
        <v>0</v>
      </c>
      <c r="M124" s="4"/>
    </row>
    <row r="125" spans="1:13" ht="12.75">
      <c r="A125" s="67" t="s">
        <v>186</v>
      </c>
      <c r="B125" s="19">
        <v>1</v>
      </c>
      <c r="C125" s="20">
        <f>B125-D125</f>
        <v>1</v>
      </c>
      <c r="D125" s="21">
        <v>0</v>
      </c>
      <c r="E125" s="22">
        <v>1</v>
      </c>
      <c r="F125" s="23">
        <f>E125*100/B125</f>
        <v>100</v>
      </c>
      <c r="G125" s="24">
        <f>E125-H125</f>
        <v>1</v>
      </c>
      <c r="H125" s="25">
        <v>0</v>
      </c>
      <c r="I125" s="26">
        <v>0</v>
      </c>
      <c r="J125" s="27">
        <f>I125*100/B125</f>
        <v>0</v>
      </c>
      <c r="K125" s="28">
        <f>I125-L125</f>
        <v>0</v>
      </c>
      <c r="L125" s="28">
        <f>D125-H125</f>
        <v>0</v>
      </c>
      <c r="M125" s="4"/>
    </row>
    <row r="126" spans="1:13" ht="12.75">
      <c r="A126" s="67" t="s">
        <v>92</v>
      </c>
      <c r="B126" s="19">
        <v>43</v>
      </c>
      <c r="C126" s="20">
        <f t="shared" si="17"/>
        <v>39</v>
      </c>
      <c r="D126" s="21">
        <v>4</v>
      </c>
      <c r="E126" s="22">
        <v>40</v>
      </c>
      <c r="F126" s="23">
        <f t="shared" si="18"/>
        <v>93.02325581395348</v>
      </c>
      <c r="G126" s="24">
        <f t="shared" si="19"/>
        <v>36</v>
      </c>
      <c r="H126" s="25">
        <v>4</v>
      </c>
      <c r="I126" s="26">
        <v>3</v>
      </c>
      <c r="J126" s="27">
        <f t="shared" si="20"/>
        <v>6.976744186046512</v>
      </c>
      <c r="K126" s="28">
        <f t="shared" si="16"/>
        <v>3</v>
      </c>
      <c r="L126" s="29">
        <f t="shared" si="21"/>
        <v>0</v>
      </c>
      <c r="M126" s="4"/>
    </row>
    <row r="127" spans="1:13" ht="12.75">
      <c r="A127" s="39" t="s">
        <v>284</v>
      </c>
      <c r="B127" s="19">
        <v>2</v>
      </c>
      <c r="C127" s="20">
        <f>B127-D127</f>
        <v>0</v>
      </c>
      <c r="D127" s="21">
        <v>2</v>
      </c>
      <c r="E127" s="22">
        <v>2</v>
      </c>
      <c r="F127" s="23">
        <f>E127*100/B127</f>
        <v>100</v>
      </c>
      <c r="G127" s="24">
        <f>E127-H127</f>
        <v>0</v>
      </c>
      <c r="H127" s="25">
        <v>2</v>
      </c>
      <c r="I127" s="26">
        <v>0</v>
      </c>
      <c r="J127" s="27">
        <f>I127*100/B127</f>
        <v>0</v>
      </c>
      <c r="K127" s="28">
        <f>I127-L127</f>
        <v>0</v>
      </c>
      <c r="L127" s="29">
        <f>D127-H127</f>
        <v>0</v>
      </c>
      <c r="M127" s="4"/>
    </row>
    <row r="128" spans="1:13" ht="12.75">
      <c r="A128" s="67" t="s">
        <v>93</v>
      </c>
      <c r="B128" s="19">
        <v>9</v>
      </c>
      <c r="C128" s="20">
        <f t="shared" si="17"/>
        <v>4</v>
      </c>
      <c r="D128" s="21">
        <v>5</v>
      </c>
      <c r="E128" s="22">
        <v>9</v>
      </c>
      <c r="F128" s="23">
        <f t="shared" si="18"/>
        <v>100</v>
      </c>
      <c r="G128" s="24">
        <f t="shared" si="19"/>
        <v>4</v>
      </c>
      <c r="H128" s="25">
        <v>5</v>
      </c>
      <c r="I128" s="26">
        <v>0</v>
      </c>
      <c r="J128" s="27">
        <f t="shared" si="20"/>
        <v>0</v>
      </c>
      <c r="K128" s="28">
        <f t="shared" si="16"/>
        <v>0</v>
      </c>
      <c r="L128" s="29">
        <f t="shared" si="21"/>
        <v>0</v>
      </c>
      <c r="M128" s="4"/>
    </row>
    <row r="129" spans="1:13" ht="12.75">
      <c r="A129" s="67" t="s">
        <v>244</v>
      </c>
      <c r="B129" s="19">
        <v>1</v>
      </c>
      <c r="C129" s="20">
        <f t="shared" si="17"/>
        <v>1</v>
      </c>
      <c r="D129" s="21">
        <v>0</v>
      </c>
      <c r="E129" s="22">
        <v>1</v>
      </c>
      <c r="F129" s="23">
        <f t="shared" si="18"/>
        <v>100</v>
      </c>
      <c r="G129" s="24">
        <f t="shared" si="19"/>
        <v>1</v>
      </c>
      <c r="H129" s="25">
        <v>0</v>
      </c>
      <c r="I129" s="26">
        <v>0</v>
      </c>
      <c r="J129" s="27">
        <f t="shared" si="20"/>
        <v>0</v>
      </c>
      <c r="K129" s="28">
        <f t="shared" si="16"/>
        <v>0</v>
      </c>
      <c r="L129" s="29">
        <f t="shared" si="21"/>
        <v>0</v>
      </c>
      <c r="M129" s="4"/>
    </row>
    <row r="130" spans="1:13" ht="12.75">
      <c r="A130" s="67" t="s">
        <v>22</v>
      </c>
      <c r="B130" s="19">
        <v>7</v>
      </c>
      <c r="C130" s="20">
        <f t="shared" si="17"/>
        <v>7</v>
      </c>
      <c r="D130" s="21">
        <v>0</v>
      </c>
      <c r="E130" s="22">
        <v>5</v>
      </c>
      <c r="F130" s="23">
        <f t="shared" si="18"/>
        <v>71.42857142857143</v>
      </c>
      <c r="G130" s="24">
        <f t="shared" si="19"/>
        <v>5</v>
      </c>
      <c r="H130" s="25">
        <v>0</v>
      </c>
      <c r="I130" s="26">
        <v>2</v>
      </c>
      <c r="J130" s="27">
        <f t="shared" si="20"/>
        <v>28.571428571428573</v>
      </c>
      <c r="K130" s="28">
        <f t="shared" si="16"/>
        <v>2</v>
      </c>
      <c r="L130" s="29">
        <f t="shared" si="21"/>
        <v>0</v>
      </c>
      <c r="M130" s="4"/>
    </row>
    <row r="131" spans="1:13" ht="12.75">
      <c r="A131" s="67" t="s">
        <v>23</v>
      </c>
      <c r="B131" s="19">
        <v>13</v>
      </c>
      <c r="C131" s="20">
        <f t="shared" si="17"/>
        <v>12</v>
      </c>
      <c r="D131" s="21">
        <v>1</v>
      </c>
      <c r="E131" s="22">
        <v>11</v>
      </c>
      <c r="F131" s="23">
        <f t="shared" si="18"/>
        <v>84.61538461538461</v>
      </c>
      <c r="G131" s="24">
        <f t="shared" si="19"/>
        <v>10</v>
      </c>
      <c r="H131" s="25">
        <v>1</v>
      </c>
      <c r="I131" s="26">
        <v>2</v>
      </c>
      <c r="J131" s="27">
        <f t="shared" si="20"/>
        <v>15.384615384615385</v>
      </c>
      <c r="K131" s="28">
        <f t="shared" si="16"/>
        <v>2</v>
      </c>
      <c r="L131" s="29">
        <f t="shared" si="21"/>
        <v>0</v>
      </c>
      <c r="M131" s="4"/>
    </row>
    <row r="132" spans="1:13" ht="12.75">
      <c r="A132" s="67" t="s">
        <v>24</v>
      </c>
      <c r="B132" s="19">
        <v>3</v>
      </c>
      <c r="C132" s="20">
        <f t="shared" si="17"/>
        <v>3</v>
      </c>
      <c r="D132" s="21">
        <v>0</v>
      </c>
      <c r="E132" s="22">
        <v>3</v>
      </c>
      <c r="F132" s="23">
        <f t="shared" si="18"/>
        <v>100</v>
      </c>
      <c r="G132" s="24">
        <f t="shared" si="19"/>
        <v>3</v>
      </c>
      <c r="H132" s="25">
        <v>0</v>
      </c>
      <c r="I132" s="26">
        <v>0</v>
      </c>
      <c r="J132" s="27">
        <f t="shared" si="20"/>
        <v>0</v>
      </c>
      <c r="K132" s="28">
        <f t="shared" si="16"/>
        <v>0</v>
      </c>
      <c r="L132" s="29">
        <f t="shared" si="21"/>
        <v>0</v>
      </c>
      <c r="M132" s="4"/>
    </row>
    <row r="133" spans="1:13" ht="12.75">
      <c r="A133" s="67" t="s">
        <v>25</v>
      </c>
      <c r="B133" s="19">
        <v>9</v>
      </c>
      <c r="C133" s="20">
        <f t="shared" si="17"/>
        <v>8</v>
      </c>
      <c r="D133" s="21">
        <v>1</v>
      </c>
      <c r="E133" s="22">
        <v>9</v>
      </c>
      <c r="F133" s="23">
        <f t="shared" si="18"/>
        <v>100</v>
      </c>
      <c r="G133" s="24">
        <f t="shared" si="19"/>
        <v>8</v>
      </c>
      <c r="H133" s="25">
        <v>1</v>
      </c>
      <c r="I133" s="26">
        <v>0</v>
      </c>
      <c r="J133" s="27">
        <f t="shared" si="20"/>
        <v>0</v>
      </c>
      <c r="K133" s="28">
        <f t="shared" si="16"/>
        <v>0</v>
      </c>
      <c r="L133" s="29">
        <f t="shared" si="21"/>
        <v>0</v>
      </c>
      <c r="M133" s="4"/>
    </row>
    <row r="134" spans="1:13" ht="12.75">
      <c r="A134" s="67" t="s">
        <v>95</v>
      </c>
      <c r="B134" s="19">
        <v>4</v>
      </c>
      <c r="C134" s="20">
        <f t="shared" si="17"/>
        <v>4</v>
      </c>
      <c r="D134" s="21">
        <v>0</v>
      </c>
      <c r="E134" s="22">
        <v>4</v>
      </c>
      <c r="F134" s="23">
        <f t="shared" si="18"/>
        <v>100</v>
      </c>
      <c r="G134" s="24">
        <f t="shared" si="19"/>
        <v>4</v>
      </c>
      <c r="H134" s="25">
        <v>0</v>
      </c>
      <c r="I134" s="26">
        <v>0</v>
      </c>
      <c r="J134" s="27">
        <f t="shared" si="20"/>
        <v>0</v>
      </c>
      <c r="K134" s="28">
        <f t="shared" si="16"/>
        <v>0</v>
      </c>
      <c r="L134" s="29">
        <f t="shared" si="21"/>
        <v>0</v>
      </c>
      <c r="M134" s="4"/>
    </row>
    <row r="135" spans="1:13" ht="12.75">
      <c r="A135" s="67" t="s">
        <v>94</v>
      </c>
      <c r="B135" s="19">
        <v>3</v>
      </c>
      <c r="C135" s="20">
        <f t="shared" si="17"/>
        <v>3</v>
      </c>
      <c r="D135" s="21">
        <v>0</v>
      </c>
      <c r="E135" s="22">
        <v>3</v>
      </c>
      <c r="F135" s="23">
        <f t="shared" si="18"/>
        <v>100</v>
      </c>
      <c r="G135" s="24">
        <f t="shared" si="19"/>
        <v>3</v>
      </c>
      <c r="H135" s="25">
        <v>0</v>
      </c>
      <c r="I135" s="26">
        <v>0</v>
      </c>
      <c r="J135" s="27">
        <f t="shared" si="20"/>
        <v>0</v>
      </c>
      <c r="K135" s="28">
        <f t="shared" si="16"/>
        <v>0</v>
      </c>
      <c r="L135" s="29">
        <f t="shared" si="21"/>
        <v>0</v>
      </c>
      <c r="M135" s="4"/>
    </row>
    <row r="136" spans="1:13" ht="12.75">
      <c r="A136" s="39" t="s">
        <v>224</v>
      </c>
      <c r="B136" s="19">
        <v>2</v>
      </c>
      <c r="C136" s="20">
        <f t="shared" si="17"/>
        <v>2</v>
      </c>
      <c r="D136" s="21">
        <v>0</v>
      </c>
      <c r="E136" s="22">
        <v>0</v>
      </c>
      <c r="F136" s="23">
        <f>E136*100/B136</f>
        <v>0</v>
      </c>
      <c r="G136" s="24">
        <f t="shared" si="19"/>
        <v>0</v>
      </c>
      <c r="H136" s="25">
        <v>0</v>
      </c>
      <c r="I136" s="26">
        <v>2</v>
      </c>
      <c r="J136" s="27">
        <f>I136*100/B136</f>
        <v>100</v>
      </c>
      <c r="K136" s="28">
        <f>I136-L136</f>
        <v>2</v>
      </c>
      <c r="L136" s="28">
        <f>D136-H136</f>
        <v>0</v>
      </c>
      <c r="M136" s="4"/>
    </row>
    <row r="137" spans="1:13" ht="12.75">
      <c r="A137" s="40" t="s">
        <v>26</v>
      </c>
      <c r="B137" s="19">
        <v>12</v>
      </c>
      <c r="C137" s="20">
        <f>B137-D137</f>
        <v>6</v>
      </c>
      <c r="D137" s="21">
        <v>6</v>
      </c>
      <c r="E137" s="22">
        <v>12</v>
      </c>
      <c r="F137" s="23">
        <f>E137*100/B137</f>
        <v>100</v>
      </c>
      <c r="G137" s="24">
        <f>E137-H137</f>
        <v>6</v>
      </c>
      <c r="H137" s="25">
        <v>6</v>
      </c>
      <c r="I137" s="26">
        <v>0</v>
      </c>
      <c r="J137" s="27">
        <f>I137*100/B137</f>
        <v>0</v>
      </c>
      <c r="K137" s="28">
        <f>I137-L137</f>
        <v>0</v>
      </c>
      <c r="L137" s="28">
        <f>D137-H137</f>
        <v>0</v>
      </c>
      <c r="M137" s="4"/>
    </row>
    <row r="138" spans="1:13" ht="12.75">
      <c r="A138" s="41" t="s">
        <v>285</v>
      </c>
      <c r="B138" s="19">
        <v>1</v>
      </c>
      <c r="C138" s="20">
        <f>B138-D138</f>
        <v>1</v>
      </c>
      <c r="D138" s="21">
        <v>0</v>
      </c>
      <c r="E138" s="22">
        <v>1</v>
      </c>
      <c r="F138" s="23">
        <f>E138*100/B138</f>
        <v>100</v>
      </c>
      <c r="G138" s="24">
        <f>E138-H138</f>
        <v>1</v>
      </c>
      <c r="H138" s="25">
        <v>0</v>
      </c>
      <c r="I138" s="26">
        <v>0</v>
      </c>
      <c r="J138" s="27">
        <f>I138*100/B138</f>
        <v>0</v>
      </c>
      <c r="K138" s="28">
        <f>I138-L138</f>
        <v>0</v>
      </c>
      <c r="L138" s="29">
        <f>D138-H138</f>
        <v>0</v>
      </c>
      <c r="M138" s="4"/>
    </row>
    <row r="139" spans="1:13" ht="12.75">
      <c r="A139" s="40" t="s">
        <v>187</v>
      </c>
      <c r="B139" s="19">
        <v>4</v>
      </c>
      <c r="C139" s="20">
        <f t="shared" si="17"/>
        <v>3</v>
      </c>
      <c r="D139" s="21">
        <v>1</v>
      </c>
      <c r="E139" s="22">
        <v>2</v>
      </c>
      <c r="F139" s="23">
        <f t="shared" si="18"/>
        <v>50</v>
      </c>
      <c r="G139" s="24">
        <f t="shared" si="19"/>
        <v>1</v>
      </c>
      <c r="H139" s="25">
        <v>1</v>
      </c>
      <c r="I139" s="26">
        <v>2</v>
      </c>
      <c r="J139" s="27">
        <f t="shared" si="20"/>
        <v>50</v>
      </c>
      <c r="K139" s="28">
        <f aca="true" t="shared" si="22" ref="K139:K196">I139-L139</f>
        <v>2</v>
      </c>
      <c r="L139" s="28">
        <f t="shared" si="21"/>
        <v>0</v>
      </c>
      <c r="M139" s="4"/>
    </row>
    <row r="140" spans="1:13" ht="12.75">
      <c r="A140" s="40" t="s">
        <v>96</v>
      </c>
      <c r="B140" s="19">
        <v>4</v>
      </c>
      <c r="C140" s="20">
        <f>B140-D140</f>
        <v>0</v>
      </c>
      <c r="D140" s="21">
        <v>4</v>
      </c>
      <c r="E140" s="22">
        <v>4</v>
      </c>
      <c r="F140" s="23">
        <f>E140*100/B140</f>
        <v>100</v>
      </c>
      <c r="G140" s="24">
        <f>E140-H140</f>
        <v>0</v>
      </c>
      <c r="H140" s="25">
        <v>4</v>
      </c>
      <c r="I140" s="26">
        <v>0</v>
      </c>
      <c r="J140" s="27">
        <f>I140*100/B140</f>
        <v>0</v>
      </c>
      <c r="K140" s="28">
        <f>I140-L140</f>
        <v>0</v>
      </c>
      <c r="L140" s="28">
        <f>D140-H140</f>
        <v>0</v>
      </c>
      <c r="M140" s="4"/>
    </row>
    <row r="141" spans="1:13" ht="12.75">
      <c r="A141" s="40" t="s">
        <v>27</v>
      </c>
      <c r="B141" s="19">
        <v>29</v>
      </c>
      <c r="C141" s="20">
        <f aca="true" t="shared" si="23" ref="C141:C199">B141-D141</f>
        <v>7</v>
      </c>
      <c r="D141" s="21">
        <v>22</v>
      </c>
      <c r="E141" s="22">
        <v>28</v>
      </c>
      <c r="F141" s="23">
        <f aca="true" t="shared" si="24" ref="F141:F201">E141*100/B141</f>
        <v>96.55172413793103</v>
      </c>
      <c r="G141" s="24">
        <f aca="true" t="shared" si="25" ref="G141:G199">E141-H141</f>
        <v>6</v>
      </c>
      <c r="H141" s="25">
        <v>22</v>
      </c>
      <c r="I141" s="26">
        <v>1</v>
      </c>
      <c r="J141" s="27">
        <f aca="true" t="shared" si="26" ref="J141:J201">I141*100/B141</f>
        <v>3.4482758620689653</v>
      </c>
      <c r="K141" s="28">
        <f t="shared" si="22"/>
        <v>1</v>
      </c>
      <c r="L141" s="28">
        <f t="shared" si="21"/>
        <v>0</v>
      </c>
      <c r="M141" s="4"/>
    </row>
    <row r="142" spans="1:13" ht="12.75">
      <c r="A142" s="41" t="s">
        <v>286</v>
      </c>
      <c r="B142" s="19">
        <v>1</v>
      </c>
      <c r="C142" s="20">
        <f t="shared" si="23"/>
        <v>0</v>
      </c>
      <c r="D142" s="21">
        <v>1</v>
      </c>
      <c r="E142" s="22">
        <v>1</v>
      </c>
      <c r="F142" s="23">
        <f t="shared" si="24"/>
        <v>100</v>
      </c>
      <c r="G142" s="24">
        <f t="shared" si="25"/>
        <v>0</v>
      </c>
      <c r="H142" s="25">
        <v>1</v>
      </c>
      <c r="I142" s="26">
        <v>0</v>
      </c>
      <c r="J142" s="27">
        <f t="shared" si="26"/>
        <v>0</v>
      </c>
      <c r="K142" s="28">
        <f t="shared" si="22"/>
        <v>0</v>
      </c>
      <c r="L142" s="29">
        <f t="shared" si="21"/>
        <v>0</v>
      </c>
      <c r="M142" s="4"/>
    </row>
    <row r="143" spans="1:13" ht="12.75">
      <c r="A143" s="41" t="s">
        <v>287</v>
      </c>
      <c r="B143" s="19">
        <v>1</v>
      </c>
      <c r="C143" s="20">
        <f t="shared" si="23"/>
        <v>1</v>
      </c>
      <c r="D143" s="21">
        <v>0</v>
      </c>
      <c r="E143" s="22">
        <v>1</v>
      </c>
      <c r="F143" s="23">
        <f t="shared" si="24"/>
        <v>100</v>
      </c>
      <c r="G143" s="24">
        <f t="shared" si="25"/>
        <v>1</v>
      </c>
      <c r="H143" s="25">
        <v>0</v>
      </c>
      <c r="I143" s="26">
        <v>0</v>
      </c>
      <c r="J143" s="27">
        <f t="shared" si="26"/>
        <v>0</v>
      </c>
      <c r="K143" s="28">
        <f t="shared" si="22"/>
        <v>0</v>
      </c>
      <c r="L143" s="29">
        <f t="shared" si="21"/>
        <v>0</v>
      </c>
      <c r="M143" s="4"/>
    </row>
    <row r="144" spans="1:13" ht="12.75">
      <c r="A144" s="41" t="s">
        <v>288</v>
      </c>
      <c r="B144" s="19">
        <v>1</v>
      </c>
      <c r="C144" s="20">
        <f t="shared" si="23"/>
        <v>1</v>
      </c>
      <c r="D144" s="21">
        <v>0</v>
      </c>
      <c r="E144" s="22">
        <v>1</v>
      </c>
      <c r="F144" s="23">
        <f t="shared" si="24"/>
        <v>100</v>
      </c>
      <c r="G144" s="24">
        <f t="shared" si="25"/>
        <v>1</v>
      </c>
      <c r="H144" s="25">
        <v>0</v>
      </c>
      <c r="I144" s="26">
        <v>0</v>
      </c>
      <c r="J144" s="27">
        <f t="shared" si="26"/>
        <v>0</v>
      </c>
      <c r="K144" s="28">
        <f t="shared" si="22"/>
        <v>0</v>
      </c>
      <c r="L144" s="29">
        <f t="shared" si="21"/>
        <v>0</v>
      </c>
      <c r="M144" s="4"/>
    </row>
    <row r="145" spans="1:13" ht="12.75">
      <c r="A145" s="41" t="s">
        <v>289</v>
      </c>
      <c r="B145" s="19">
        <v>1</v>
      </c>
      <c r="C145" s="20">
        <f t="shared" si="23"/>
        <v>1</v>
      </c>
      <c r="D145" s="21">
        <v>0</v>
      </c>
      <c r="E145" s="22">
        <v>1</v>
      </c>
      <c r="F145" s="23">
        <f t="shared" si="24"/>
        <v>100</v>
      </c>
      <c r="G145" s="24">
        <f t="shared" si="25"/>
        <v>1</v>
      </c>
      <c r="H145" s="25">
        <v>0</v>
      </c>
      <c r="I145" s="26">
        <v>0</v>
      </c>
      <c r="J145" s="27">
        <f t="shared" si="26"/>
        <v>0</v>
      </c>
      <c r="K145" s="28">
        <f t="shared" si="22"/>
        <v>0</v>
      </c>
      <c r="L145" s="29">
        <f>D145-H145</f>
        <v>0</v>
      </c>
      <c r="M145" s="4"/>
    </row>
    <row r="146" spans="1:13" ht="12.75">
      <c r="A146" s="67" t="s">
        <v>97</v>
      </c>
      <c r="B146" s="19">
        <v>8</v>
      </c>
      <c r="C146" s="20">
        <f t="shared" si="23"/>
        <v>8</v>
      </c>
      <c r="D146" s="21">
        <v>0</v>
      </c>
      <c r="E146" s="22">
        <v>5</v>
      </c>
      <c r="F146" s="23">
        <f t="shared" si="24"/>
        <v>62.5</v>
      </c>
      <c r="G146" s="24">
        <f t="shared" si="25"/>
        <v>5</v>
      </c>
      <c r="H146" s="25">
        <v>0</v>
      </c>
      <c r="I146" s="26">
        <v>3</v>
      </c>
      <c r="J146" s="27">
        <f t="shared" si="26"/>
        <v>37.5</v>
      </c>
      <c r="K146" s="28">
        <f t="shared" si="22"/>
        <v>3</v>
      </c>
      <c r="L146" s="29">
        <f aca="true" t="shared" si="27" ref="L146:L204">D146-H146</f>
        <v>0</v>
      </c>
      <c r="M146" s="4"/>
    </row>
    <row r="147" spans="1:13" ht="12.75">
      <c r="A147" s="67" t="s">
        <v>98</v>
      </c>
      <c r="B147" s="19">
        <v>5</v>
      </c>
      <c r="C147" s="20">
        <f t="shared" si="23"/>
        <v>5</v>
      </c>
      <c r="D147" s="21">
        <v>0</v>
      </c>
      <c r="E147" s="22">
        <v>3</v>
      </c>
      <c r="F147" s="23">
        <f t="shared" si="24"/>
        <v>60</v>
      </c>
      <c r="G147" s="24">
        <f t="shared" si="25"/>
        <v>3</v>
      </c>
      <c r="H147" s="25">
        <v>0</v>
      </c>
      <c r="I147" s="26">
        <v>2</v>
      </c>
      <c r="J147" s="27">
        <f t="shared" si="26"/>
        <v>40</v>
      </c>
      <c r="K147" s="28">
        <f t="shared" si="22"/>
        <v>2</v>
      </c>
      <c r="L147" s="29">
        <f t="shared" si="27"/>
        <v>0</v>
      </c>
      <c r="M147" s="4"/>
    </row>
    <row r="148" spans="1:13" ht="12.75">
      <c r="A148" s="67" t="s">
        <v>99</v>
      </c>
      <c r="B148" s="19">
        <v>21</v>
      </c>
      <c r="C148" s="20">
        <f t="shared" si="23"/>
        <v>21</v>
      </c>
      <c r="D148" s="21">
        <v>0</v>
      </c>
      <c r="E148" s="22">
        <v>16</v>
      </c>
      <c r="F148" s="23">
        <f t="shared" si="24"/>
        <v>76.19047619047619</v>
      </c>
      <c r="G148" s="24">
        <f t="shared" si="25"/>
        <v>16</v>
      </c>
      <c r="H148" s="25">
        <v>0</v>
      </c>
      <c r="I148" s="26">
        <v>5</v>
      </c>
      <c r="J148" s="27">
        <f t="shared" si="26"/>
        <v>23.80952380952381</v>
      </c>
      <c r="K148" s="28">
        <f t="shared" si="22"/>
        <v>5</v>
      </c>
      <c r="L148" s="29">
        <f t="shared" si="27"/>
        <v>0</v>
      </c>
      <c r="M148" s="4"/>
    </row>
    <row r="149" spans="1:13" ht="12.75">
      <c r="A149" s="67" t="s">
        <v>100</v>
      </c>
      <c r="B149" s="19">
        <v>5</v>
      </c>
      <c r="C149" s="20">
        <f t="shared" si="23"/>
        <v>5</v>
      </c>
      <c r="D149" s="21">
        <v>0</v>
      </c>
      <c r="E149" s="22">
        <v>5</v>
      </c>
      <c r="F149" s="23">
        <f t="shared" si="24"/>
        <v>100</v>
      </c>
      <c r="G149" s="24">
        <f t="shared" si="25"/>
        <v>5</v>
      </c>
      <c r="H149" s="25">
        <v>0</v>
      </c>
      <c r="I149" s="26">
        <v>0</v>
      </c>
      <c r="J149" s="27">
        <f t="shared" si="26"/>
        <v>0</v>
      </c>
      <c r="K149" s="28">
        <f t="shared" si="22"/>
        <v>0</v>
      </c>
      <c r="L149" s="29">
        <f t="shared" si="27"/>
        <v>0</v>
      </c>
      <c r="M149" s="4"/>
    </row>
    <row r="150" spans="1:13" ht="12.75">
      <c r="A150" s="40" t="s">
        <v>28</v>
      </c>
      <c r="B150" s="19">
        <v>13</v>
      </c>
      <c r="C150" s="20">
        <f t="shared" si="23"/>
        <v>2</v>
      </c>
      <c r="D150" s="21">
        <v>11</v>
      </c>
      <c r="E150" s="22">
        <v>13</v>
      </c>
      <c r="F150" s="23">
        <f t="shared" si="24"/>
        <v>100</v>
      </c>
      <c r="G150" s="24">
        <f t="shared" si="25"/>
        <v>2</v>
      </c>
      <c r="H150" s="25">
        <v>11</v>
      </c>
      <c r="I150" s="26">
        <v>0</v>
      </c>
      <c r="J150" s="27">
        <f t="shared" si="26"/>
        <v>0</v>
      </c>
      <c r="K150" s="28">
        <f t="shared" si="22"/>
        <v>0</v>
      </c>
      <c r="L150" s="28">
        <f t="shared" si="27"/>
        <v>0</v>
      </c>
      <c r="M150" s="4"/>
    </row>
    <row r="151" spans="1:13" ht="12.75">
      <c r="A151" s="40" t="s">
        <v>29</v>
      </c>
      <c r="B151" s="19">
        <v>27</v>
      </c>
      <c r="C151" s="20">
        <f t="shared" si="23"/>
        <v>27</v>
      </c>
      <c r="D151" s="21">
        <v>0</v>
      </c>
      <c r="E151" s="22">
        <v>22</v>
      </c>
      <c r="F151" s="23">
        <f t="shared" si="24"/>
        <v>81.48148148148148</v>
      </c>
      <c r="G151" s="24">
        <f t="shared" si="25"/>
        <v>22</v>
      </c>
      <c r="H151" s="25">
        <v>0</v>
      </c>
      <c r="I151" s="26">
        <v>5</v>
      </c>
      <c r="J151" s="27">
        <f t="shared" si="26"/>
        <v>18.51851851851852</v>
      </c>
      <c r="K151" s="28">
        <f t="shared" si="22"/>
        <v>5</v>
      </c>
      <c r="L151" s="28">
        <f t="shared" si="27"/>
        <v>0</v>
      </c>
      <c r="M151" s="4"/>
    </row>
    <row r="152" spans="1:13" ht="12.75">
      <c r="A152" s="39" t="s">
        <v>290</v>
      </c>
      <c r="B152" s="19">
        <v>2</v>
      </c>
      <c r="C152" s="20">
        <f t="shared" si="23"/>
        <v>2</v>
      </c>
      <c r="D152" s="21">
        <v>0</v>
      </c>
      <c r="E152" s="22">
        <v>2</v>
      </c>
      <c r="F152" s="23">
        <f t="shared" si="24"/>
        <v>100</v>
      </c>
      <c r="G152" s="24">
        <f t="shared" si="25"/>
        <v>2</v>
      </c>
      <c r="H152" s="25">
        <v>0</v>
      </c>
      <c r="I152" s="26">
        <v>0</v>
      </c>
      <c r="J152" s="27">
        <f t="shared" si="26"/>
        <v>0</v>
      </c>
      <c r="K152" s="28">
        <f t="shared" si="22"/>
        <v>0</v>
      </c>
      <c r="L152" s="29">
        <f t="shared" si="27"/>
        <v>0</v>
      </c>
      <c r="M152" s="4"/>
    </row>
    <row r="153" spans="1:13" ht="12.75">
      <c r="A153" s="67" t="s">
        <v>101</v>
      </c>
      <c r="B153" s="19">
        <v>8</v>
      </c>
      <c r="C153" s="20">
        <f t="shared" si="23"/>
        <v>8</v>
      </c>
      <c r="D153" s="21">
        <v>0</v>
      </c>
      <c r="E153" s="22">
        <v>8</v>
      </c>
      <c r="F153" s="23">
        <f t="shared" si="24"/>
        <v>100</v>
      </c>
      <c r="G153" s="24">
        <f t="shared" si="25"/>
        <v>8</v>
      </c>
      <c r="H153" s="25">
        <v>0</v>
      </c>
      <c r="I153" s="26">
        <v>0</v>
      </c>
      <c r="J153" s="27">
        <f t="shared" si="26"/>
        <v>0</v>
      </c>
      <c r="K153" s="28">
        <f t="shared" si="22"/>
        <v>0</v>
      </c>
      <c r="L153" s="29">
        <f t="shared" si="27"/>
        <v>0</v>
      </c>
      <c r="M153" s="4"/>
    </row>
    <row r="154" spans="1:13" ht="12.75">
      <c r="A154" s="40" t="s">
        <v>30</v>
      </c>
      <c r="B154" s="19">
        <v>15</v>
      </c>
      <c r="C154" s="20">
        <f t="shared" si="23"/>
        <v>1</v>
      </c>
      <c r="D154" s="21">
        <v>14</v>
      </c>
      <c r="E154" s="22">
        <v>15</v>
      </c>
      <c r="F154" s="23">
        <f t="shared" si="24"/>
        <v>100</v>
      </c>
      <c r="G154" s="24">
        <f t="shared" si="25"/>
        <v>1</v>
      </c>
      <c r="H154" s="25">
        <v>14</v>
      </c>
      <c r="I154" s="26">
        <v>0</v>
      </c>
      <c r="J154" s="27">
        <f t="shared" si="26"/>
        <v>0</v>
      </c>
      <c r="K154" s="28">
        <f t="shared" si="22"/>
        <v>0</v>
      </c>
      <c r="L154" s="28">
        <f t="shared" si="27"/>
        <v>0</v>
      </c>
      <c r="M154" s="4"/>
    </row>
    <row r="155" spans="1:13" ht="12.75">
      <c r="A155" s="41" t="s">
        <v>225</v>
      </c>
      <c r="B155" s="19">
        <v>10</v>
      </c>
      <c r="C155" s="20">
        <f>B155-D155</f>
        <v>2</v>
      </c>
      <c r="D155" s="21">
        <v>8</v>
      </c>
      <c r="E155" s="22">
        <v>9</v>
      </c>
      <c r="F155" s="23">
        <f>E155*100/B155</f>
        <v>90</v>
      </c>
      <c r="G155" s="24">
        <f>E155-H155</f>
        <v>2</v>
      </c>
      <c r="H155" s="25">
        <v>7</v>
      </c>
      <c r="I155" s="26">
        <v>1</v>
      </c>
      <c r="J155" s="27">
        <f>I155*100/B155</f>
        <v>10</v>
      </c>
      <c r="K155" s="28">
        <f>I155-L155</f>
        <v>0</v>
      </c>
      <c r="L155" s="28">
        <f>D155-H155</f>
        <v>1</v>
      </c>
      <c r="M155" s="4"/>
    </row>
    <row r="156" spans="1:13" ht="12.75">
      <c r="A156" s="41" t="s">
        <v>291</v>
      </c>
      <c r="B156" s="19">
        <v>2</v>
      </c>
      <c r="C156" s="20">
        <f t="shared" si="23"/>
        <v>2</v>
      </c>
      <c r="D156" s="21">
        <v>0</v>
      </c>
      <c r="E156" s="22">
        <v>2</v>
      </c>
      <c r="F156" s="23">
        <f t="shared" si="24"/>
        <v>100</v>
      </c>
      <c r="G156" s="24">
        <f t="shared" si="25"/>
        <v>2</v>
      </c>
      <c r="H156" s="25">
        <v>0</v>
      </c>
      <c r="I156" s="26">
        <v>0</v>
      </c>
      <c r="J156" s="27">
        <f t="shared" si="26"/>
        <v>0</v>
      </c>
      <c r="K156" s="28">
        <f t="shared" si="22"/>
        <v>0</v>
      </c>
      <c r="L156" s="28">
        <f t="shared" si="27"/>
        <v>0</v>
      </c>
      <c r="M156" s="4"/>
    </row>
    <row r="157" spans="1:13" ht="12.75">
      <c r="A157" s="41" t="s">
        <v>245</v>
      </c>
      <c r="B157" s="19">
        <v>18</v>
      </c>
      <c r="C157" s="20">
        <f t="shared" si="23"/>
        <v>15</v>
      </c>
      <c r="D157" s="21">
        <v>3</v>
      </c>
      <c r="E157" s="22">
        <v>18</v>
      </c>
      <c r="F157" s="23">
        <f>E157*100/B157</f>
        <v>100</v>
      </c>
      <c r="G157" s="24">
        <f t="shared" si="25"/>
        <v>15</v>
      </c>
      <c r="H157" s="25">
        <v>3</v>
      </c>
      <c r="I157" s="26">
        <v>0</v>
      </c>
      <c r="J157" s="27">
        <f>I157*100/B157</f>
        <v>0</v>
      </c>
      <c r="K157" s="28">
        <f>I157-L157</f>
        <v>0</v>
      </c>
      <c r="L157" s="28">
        <f>D157-H157</f>
        <v>0</v>
      </c>
      <c r="M157" s="4"/>
    </row>
    <row r="158" spans="1:13" ht="12.75">
      <c r="A158" s="40" t="s">
        <v>31</v>
      </c>
      <c r="B158" s="19">
        <v>2</v>
      </c>
      <c r="C158" s="20">
        <f t="shared" si="23"/>
        <v>1</v>
      </c>
      <c r="D158" s="21">
        <v>1</v>
      </c>
      <c r="E158" s="22">
        <v>2</v>
      </c>
      <c r="F158" s="23">
        <f t="shared" si="24"/>
        <v>100</v>
      </c>
      <c r="G158" s="24">
        <f t="shared" si="25"/>
        <v>1</v>
      </c>
      <c r="H158" s="25">
        <v>1</v>
      </c>
      <c r="I158" s="26">
        <v>0</v>
      </c>
      <c r="J158" s="27">
        <f t="shared" si="26"/>
        <v>0</v>
      </c>
      <c r="K158" s="28">
        <f t="shared" si="22"/>
        <v>0</v>
      </c>
      <c r="L158" s="28">
        <f t="shared" si="27"/>
        <v>0</v>
      </c>
      <c r="M158" s="4"/>
    </row>
    <row r="159" spans="1:13" ht="12.75">
      <c r="A159" s="40" t="s">
        <v>188</v>
      </c>
      <c r="B159" s="19">
        <v>55</v>
      </c>
      <c r="C159" s="20">
        <f t="shared" si="23"/>
        <v>51</v>
      </c>
      <c r="D159" s="21">
        <v>4</v>
      </c>
      <c r="E159" s="22">
        <v>51</v>
      </c>
      <c r="F159" s="23">
        <f>E159*100/B159</f>
        <v>92.72727272727273</v>
      </c>
      <c r="G159" s="24">
        <f t="shared" si="25"/>
        <v>47</v>
      </c>
      <c r="H159" s="25">
        <v>4</v>
      </c>
      <c r="I159" s="26">
        <v>4</v>
      </c>
      <c r="J159" s="27">
        <f>I159*100/B159</f>
        <v>7.2727272727272725</v>
      </c>
      <c r="K159" s="28">
        <f t="shared" si="22"/>
        <v>4</v>
      </c>
      <c r="L159" s="28">
        <f>D159-H159</f>
        <v>0</v>
      </c>
      <c r="M159" s="4"/>
    </row>
    <row r="160" spans="1:13" ht="12.75">
      <c r="A160" s="39" t="s">
        <v>292</v>
      </c>
      <c r="B160" s="19">
        <v>1</v>
      </c>
      <c r="C160" s="20">
        <f>B160-D160</f>
        <v>1</v>
      </c>
      <c r="D160" s="21">
        <v>0</v>
      </c>
      <c r="E160" s="22">
        <v>1</v>
      </c>
      <c r="F160" s="23">
        <f>E160*100/B160</f>
        <v>100</v>
      </c>
      <c r="G160" s="24">
        <f>E160-H160</f>
        <v>1</v>
      </c>
      <c r="H160" s="25">
        <v>0</v>
      </c>
      <c r="I160" s="26">
        <v>0</v>
      </c>
      <c r="J160" s="27">
        <f>I160*100/B160</f>
        <v>0</v>
      </c>
      <c r="K160" s="28">
        <f>I160-L160</f>
        <v>0</v>
      </c>
      <c r="L160" s="29">
        <f>D160-H160</f>
        <v>0</v>
      </c>
      <c r="M160" s="4"/>
    </row>
    <row r="161" spans="1:13" ht="12.75">
      <c r="A161" s="67" t="s">
        <v>189</v>
      </c>
      <c r="B161" s="19">
        <v>35</v>
      </c>
      <c r="C161" s="20">
        <f t="shared" si="23"/>
        <v>33</v>
      </c>
      <c r="D161" s="21">
        <v>2</v>
      </c>
      <c r="E161" s="22">
        <v>35</v>
      </c>
      <c r="F161" s="23">
        <f t="shared" si="24"/>
        <v>100</v>
      </c>
      <c r="G161" s="24">
        <f t="shared" si="25"/>
        <v>33</v>
      </c>
      <c r="H161" s="25">
        <v>2</v>
      </c>
      <c r="I161" s="26">
        <v>0</v>
      </c>
      <c r="J161" s="27">
        <f t="shared" si="26"/>
        <v>0</v>
      </c>
      <c r="K161" s="28">
        <f t="shared" si="22"/>
        <v>0</v>
      </c>
      <c r="L161" s="29">
        <f t="shared" si="27"/>
        <v>0</v>
      </c>
      <c r="M161" s="4"/>
    </row>
    <row r="162" spans="1:13" ht="12.75">
      <c r="A162" s="39" t="s">
        <v>293</v>
      </c>
      <c r="B162" s="19">
        <v>1</v>
      </c>
      <c r="C162" s="20">
        <f t="shared" si="23"/>
        <v>0</v>
      </c>
      <c r="D162" s="21">
        <v>1</v>
      </c>
      <c r="E162" s="22">
        <v>1</v>
      </c>
      <c r="F162" s="23">
        <f>E162*100/B162</f>
        <v>100</v>
      </c>
      <c r="G162" s="24">
        <f t="shared" si="25"/>
        <v>0</v>
      </c>
      <c r="H162" s="25">
        <v>1</v>
      </c>
      <c r="I162" s="26">
        <v>0</v>
      </c>
      <c r="J162" s="27">
        <f>I162*100/B162</f>
        <v>0</v>
      </c>
      <c r="K162" s="28">
        <f>I162-L162</f>
        <v>0</v>
      </c>
      <c r="L162" s="28">
        <f>D162-H162</f>
        <v>0</v>
      </c>
      <c r="M162" s="4"/>
    </row>
    <row r="163" spans="1:13" ht="12.75">
      <c r="A163" s="39" t="s">
        <v>294</v>
      </c>
      <c r="B163" s="19">
        <v>3</v>
      </c>
      <c r="C163" s="20">
        <f>B163-D163</f>
        <v>3</v>
      </c>
      <c r="D163" s="21">
        <v>0</v>
      </c>
      <c r="E163" s="22">
        <v>3</v>
      </c>
      <c r="F163" s="23">
        <f>E163*100/B163</f>
        <v>100</v>
      </c>
      <c r="G163" s="24">
        <f>E163-H163</f>
        <v>3</v>
      </c>
      <c r="H163" s="25">
        <v>0</v>
      </c>
      <c r="I163" s="26">
        <v>0</v>
      </c>
      <c r="J163" s="27">
        <f>I163*100/B163</f>
        <v>0</v>
      </c>
      <c r="K163" s="28">
        <f>I163-L163</f>
        <v>0</v>
      </c>
      <c r="L163" s="29">
        <f>D163-H163</f>
        <v>0</v>
      </c>
      <c r="M163" s="4"/>
    </row>
    <row r="164" spans="1:13" ht="12.75">
      <c r="A164" s="67" t="s">
        <v>102</v>
      </c>
      <c r="B164" s="19">
        <v>2</v>
      </c>
      <c r="C164" s="20">
        <f t="shared" si="23"/>
        <v>2</v>
      </c>
      <c r="D164" s="21">
        <v>0</v>
      </c>
      <c r="E164" s="22">
        <v>2</v>
      </c>
      <c r="F164" s="23">
        <f t="shared" si="24"/>
        <v>100</v>
      </c>
      <c r="G164" s="24">
        <f t="shared" si="25"/>
        <v>2</v>
      </c>
      <c r="H164" s="25">
        <v>0</v>
      </c>
      <c r="I164" s="26">
        <v>0</v>
      </c>
      <c r="J164" s="27">
        <f t="shared" si="26"/>
        <v>0</v>
      </c>
      <c r="K164" s="28">
        <f t="shared" si="22"/>
        <v>0</v>
      </c>
      <c r="L164" s="29">
        <f t="shared" si="27"/>
        <v>0</v>
      </c>
      <c r="M164" s="4"/>
    </row>
    <row r="165" spans="1:13" ht="12.75">
      <c r="A165" s="67" t="s">
        <v>246</v>
      </c>
      <c r="B165" s="19">
        <v>1</v>
      </c>
      <c r="C165" s="20">
        <f t="shared" si="23"/>
        <v>1</v>
      </c>
      <c r="D165" s="21">
        <v>0</v>
      </c>
      <c r="E165" s="22">
        <v>1</v>
      </c>
      <c r="F165" s="23">
        <f>E165*100/B165</f>
        <v>100</v>
      </c>
      <c r="G165" s="24">
        <f t="shared" si="25"/>
        <v>1</v>
      </c>
      <c r="H165" s="25">
        <v>0</v>
      </c>
      <c r="I165" s="26">
        <v>0</v>
      </c>
      <c r="J165" s="27">
        <f>I165*100/B165</f>
        <v>0</v>
      </c>
      <c r="K165" s="28">
        <f>I165-L165</f>
        <v>0</v>
      </c>
      <c r="L165" s="28">
        <f>D165-H165</f>
        <v>0</v>
      </c>
      <c r="M165" s="4"/>
    </row>
    <row r="166" spans="1:13" ht="12.75">
      <c r="A166" s="39" t="s">
        <v>295</v>
      </c>
      <c r="B166" s="19">
        <v>1</v>
      </c>
      <c r="C166" s="20">
        <f>B166-D166</f>
        <v>1</v>
      </c>
      <c r="D166" s="21">
        <v>0</v>
      </c>
      <c r="E166" s="22">
        <v>1</v>
      </c>
      <c r="F166" s="23">
        <f>E166*100/B166</f>
        <v>100</v>
      </c>
      <c r="G166" s="24">
        <f>E166-H166</f>
        <v>1</v>
      </c>
      <c r="H166" s="25">
        <v>0</v>
      </c>
      <c r="I166" s="26">
        <v>0</v>
      </c>
      <c r="J166" s="27">
        <f>I166*100/B166</f>
        <v>0</v>
      </c>
      <c r="K166" s="28">
        <f>I166-L166</f>
        <v>0</v>
      </c>
      <c r="L166" s="28">
        <f>D166-H166</f>
        <v>0</v>
      </c>
      <c r="M166" s="4"/>
    </row>
    <row r="167" spans="1:13" ht="12.75">
      <c r="A167" s="40" t="s">
        <v>32</v>
      </c>
      <c r="B167" s="19">
        <v>6</v>
      </c>
      <c r="C167" s="20">
        <f t="shared" si="23"/>
        <v>5</v>
      </c>
      <c r="D167" s="21">
        <v>1</v>
      </c>
      <c r="E167" s="22">
        <v>6</v>
      </c>
      <c r="F167" s="23">
        <f t="shared" si="24"/>
        <v>100</v>
      </c>
      <c r="G167" s="24">
        <f t="shared" si="25"/>
        <v>5</v>
      </c>
      <c r="H167" s="25">
        <v>1</v>
      </c>
      <c r="I167" s="26">
        <v>0</v>
      </c>
      <c r="J167" s="27">
        <f t="shared" si="26"/>
        <v>0</v>
      </c>
      <c r="K167" s="28">
        <f t="shared" si="22"/>
        <v>0</v>
      </c>
      <c r="L167" s="28">
        <f t="shared" si="27"/>
        <v>0</v>
      </c>
      <c r="M167" s="4"/>
    </row>
    <row r="168" spans="1:13" ht="12.75">
      <c r="A168" s="39" t="s">
        <v>247</v>
      </c>
      <c r="B168" s="19">
        <v>1</v>
      </c>
      <c r="C168" s="20">
        <f>B168-D168</f>
        <v>0</v>
      </c>
      <c r="D168" s="21">
        <v>1</v>
      </c>
      <c r="E168" s="22">
        <v>1</v>
      </c>
      <c r="F168" s="23">
        <f>E168*100/B168</f>
        <v>100</v>
      </c>
      <c r="G168" s="24">
        <f>E168-H168</f>
        <v>0</v>
      </c>
      <c r="H168" s="25">
        <v>1</v>
      </c>
      <c r="I168" s="26">
        <v>0</v>
      </c>
      <c r="J168" s="27">
        <f>I168*100/B168</f>
        <v>0</v>
      </c>
      <c r="K168" s="28">
        <f>I168-L168</f>
        <v>0</v>
      </c>
      <c r="L168" s="28">
        <f>D168-H168</f>
        <v>0</v>
      </c>
      <c r="M168" s="4"/>
    </row>
    <row r="169" spans="1:13" ht="12.75">
      <c r="A169" s="39" t="s">
        <v>226</v>
      </c>
      <c r="B169" s="19">
        <v>1</v>
      </c>
      <c r="C169" s="20">
        <f>B169-D169</f>
        <v>1</v>
      </c>
      <c r="D169" s="21">
        <v>0</v>
      </c>
      <c r="E169" s="22">
        <v>1</v>
      </c>
      <c r="F169" s="23">
        <f>E169*100/B169</f>
        <v>100</v>
      </c>
      <c r="G169" s="24">
        <f>E169-H169</f>
        <v>1</v>
      </c>
      <c r="H169" s="25">
        <v>0</v>
      </c>
      <c r="I169" s="26">
        <v>0</v>
      </c>
      <c r="J169" s="27">
        <f>I169*100/B169</f>
        <v>0</v>
      </c>
      <c r="K169" s="28">
        <f>I169-L169</f>
        <v>0</v>
      </c>
      <c r="L169" s="29">
        <f>D169-H169</f>
        <v>0</v>
      </c>
      <c r="M169" s="4"/>
    </row>
    <row r="170" spans="1:13" ht="12.75">
      <c r="A170" s="67" t="s">
        <v>160</v>
      </c>
      <c r="B170" s="19">
        <v>10</v>
      </c>
      <c r="C170" s="20">
        <f t="shared" si="23"/>
        <v>4</v>
      </c>
      <c r="D170" s="21">
        <v>6</v>
      </c>
      <c r="E170" s="22">
        <v>9</v>
      </c>
      <c r="F170" s="23">
        <f t="shared" si="24"/>
        <v>90</v>
      </c>
      <c r="G170" s="24">
        <f t="shared" si="25"/>
        <v>4</v>
      </c>
      <c r="H170" s="25">
        <v>5</v>
      </c>
      <c r="I170" s="26">
        <v>1</v>
      </c>
      <c r="J170" s="27">
        <f t="shared" si="26"/>
        <v>10</v>
      </c>
      <c r="K170" s="28">
        <f t="shared" si="22"/>
        <v>0</v>
      </c>
      <c r="L170" s="29">
        <f t="shared" si="27"/>
        <v>1</v>
      </c>
      <c r="M170" s="4"/>
    </row>
    <row r="171" spans="1:13" ht="12.75">
      <c r="A171" s="39" t="s">
        <v>199</v>
      </c>
      <c r="B171" s="19">
        <v>61</v>
      </c>
      <c r="C171" s="20">
        <f t="shared" si="23"/>
        <v>15</v>
      </c>
      <c r="D171" s="21">
        <v>46</v>
      </c>
      <c r="E171" s="22">
        <v>51</v>
      </c>
      <c r="F171" s="23">
        <f t="shared" si="24"/>
        <v>83.60655737704919</v>
      </c>
      <c r="G171" s="24">
        <f t="shared" si="25"/>
        <v>13</v>
      </c>
      <c r="H171" s="25">
        <v>38</v>
      </c>
      <c r="I171" s="26">
        <v>10</v>
      </c>
      <c r="J171" s="27">
        <f t="shared" si="26"/>
        <v>16.39344262295082</v>
      </c>
      <c r="K171" s="28">
        <f t="shared" si="22"/>
        <v>2</v>
      </c>
      <c r="L171" s="29">
        <f t="shared" si="27"/>
        <v>8</v>
      </c>
      <c r="M171" s="4"/>
    </row>
    <row r="172" spans="1:13" ht="12.75">
      <c r="A172" s="39" t="s">
        <v>298</v>
      </c>
      <c r="B172" s="19">
        <v>1</v>
      </c>
      <c r="C172" s="20">
        <f>B172-D172</f>
        <v>0</v>
      </c>
      <c r="D172" s="21">
        <v>1</v>
      </c>
      <c r="E172" s="22">
        <v>1</v>
      </c>
      <c r="F172" s="23">
        <f>E172*100/B172</f>
        <v>100</v>
      </c>
      <c r="G172" s="24">
        <f>E172-H172</f>
        <v>0</v>
      </c>
      <c r="H172" s="25">
        <v>1</v>
      </c>
      <c r="I172" s="26">
        <v>0</v>
      </c>
      <c r="J172" s="27">
        <f>I172*100/B172</f>
        <v>0</v>
      </c>
      <c r="K172" s="28">
        <f>I172-L172</f>
        <v>0</v>
      </c>
      <c r="L172" s="29">
        <f>D172-H172</f>
        <v>0</v>
      </c>
      <c r="M172" s="4"/>
    </row>
    <row r="173" spans="1:13" ht="12.75">
      <c r="A173" s="67" t="s">
        <v>161</v>
      </c>
      <c r="B173" s="19">
        <v>52</v>
      </c>
      <c r="C173" s="20">
        <f t="shared" si="23"/>
        <v>28</v>
      </c>
      <c r="D173" s="21">
        <v>24</v>
      </c>
      <c r="E173" s="22">
        <v>49</v>
      </c>
      <c r="F173" s="23">
        <f t="shared" si="24"/>
        <v>94.23076923076923</v>
      </c>
      <c r="G173" s="24">
        <f t="shared" si="25"/>
        <v>26</v>
      </c>
      <c r="H173" s="25">
        <v>23</v>
      </c>
      <c r="I173" s="26">
        <v>3</v>
      </c>
      <c r="J173" s="27">
        <f t="shared" si="26"/>
        <v>5.769230769230769</v>
      </c>
      <c r="K173" s="28">
        <f t="shared" si="22"/>
        <v>2</v>
      </c>
      <c r="L173" s="29">
        <f t="shared" si="27"/>
        <v>1</v>
      </c>
      <c r="M173" s="4"/>
    </row>
    <row r="174" spans="1:13" ht="12.75">
      <c r="A174" s="67" t="s">
        <v>162</v>
      </c>
      <c r="B174" s="19">
        <v>1</v>
      </c>
      <c r="C174" s="20">
        <f t="shared" si="23"/>
        <v>1</v>
      </c>
      <c r="D174" s="21">
        <v>0</v>
      </c>
      <c r="E174" s="22">
        <v>1</v>
      </c>
      <c r="F174" s="23">
        <f t="shared" si="24"/>
        <v>100</v>
      </c>
      <c r="G174" s="24">
        <f t="shared" si="25"/>
        <v>1</v>
      </c>
      <c r="H174" s="25">
        <v>0</v>
      </c>
      <c r="I174" s="26">
        <v>0</v>
      </c>
      <c r="J174" s="27">
        <f t="shared" si="26"/>
        <v>0</v>
      </c>
      <c r="K174" s="28">
        <f t="shared" si="22"/>
        <v>0</v>
      </c>
      <c r="L174" s="29">
        <f t="shared" si="27"/>
        <v>0</v>
      </c>
      <c r="M174" s="4"/>
    </row>
    <row r="175" spans="1:13" ht="12.75">
      <c r="A175" s="39" t="s">
        <v>299</v>
      </c>
      <c r="B175" s="19">
        <v>1</v>
      </c>
      <c r="C175" s="20">
        <f>B175-D175</f>
        <v>0</v>
      </c>
      <c r="D175" s="21">
        <v>1</v>
      </c>
      <c r="E175" s="22">
        <v>1</v>
      </c>
      <c r="F175" s="23">
        <f>E175*100/B175</f>
        <v>100</v>
      </c>
      <c r="G175" s="24">
        <f>E175-H175</f>
        <v>0</v>
      </c>
      <c r="H175" s="25">
        <v>1</v>
      </c>
      <c r="I175" s="26">
        <v>0</v>
      </c>
      <c r="J175" s="27">
        <f>I175*100/B175</f>
        <v>0</v>
      </c>
      <c r="K175" s="28">
        <f>I175-L175</f>
        <v>0</v>
      </c>
      <c r="L175" s="29">
        <f>D175-H175</f>
        <v>0</v>
      </c>
      <c r="M175" s="4"/>
    </row>
    <row r="176" spans="1:13" ht="12.75">
      <c r="A176" s="67" t="s">
        <v>248</v>
      </c>
      <c r="B176" s="19">
        <v>12</v>
      </c>
      <c r="C176" s="20">
        <f t="shared" si="23"/>
        <v>5</v>
      </c>
      <c r="D176" s="21">
        <v>7</v>
      </c>
      <c r="E176" s="22">
        <v>11</v>
      </c>
      <c r="F176" s="23">
        <f t="shared" si="24"/>
        <v>91.66666666666667</v>
      </c>
      <c r="G176" s="24">
        <f t="shared" si="25"/>
        <v>5</v>
      </c>
      <c r="H176" s="25">
        <v>6</v>
      </c>
      <c r="I176" s="26">
        <v>1</v>
      </c>
      <c r="J176" s="27">
        <f t="shared" si="26"/>
        <v>8.333333333333334</v>
      </c>
      <c r="K176" s="28">
        <f t="shared" si="22"/>
        <v>0</v>
      </c>
      <c r="L176" s="29">
        <f t="shared" si="27"/>
        <v>1</v>
      </c>
      <c r="M176" s="4"/>
    </row>
    <row r="177" spans="1:13" ht="12.75">
      <c r="A177" s="67" t="s">
        <v>163</v>
      </c>
      <c r="B177" s="19">
        <v>13</v>
      </c>
      <c r="C177" s="20">
        <f t="shared" si="23"/>
        <v>5</v>
      </c>
      <c r="D177" s="21">
        <v>8</v>
      </c>
      <c r="E177" s="22">
        <v>12</v>
      </c>
      <c r="F177" s="23">
        <f t="shared" si="24"/>
        <v>92.3076923076923</v>
      </c>
      <c r="G177" s="24">
        <f t="shared" si="25"/>
        <v>5</v>
      </c>
      <c r="H177" s="25">
        <v>7</v>
      </c>
      <c r="I177" s="26">
        <v>1</v>
      </c>
      <c r="J177" s="27">
        <f t="shared" si="26"/>
        <v>7.6923076923076925</v>
      </c>
      <c r="K177" s="28">
        <f t="shared" si="22"/>
        <v>0</v>
      </c>
      <c r="L177" s="29">
        <f t="shared" si="27"/>
        <v>1</v>
      </c>
      <c r="M177" s="4"/>
    </row>
    <row r="178" spans="1:13" ht="12.75">
      <c r="A178" s="39" t="s">
        <v>300</v>
      </c>
      <c r="B178" s="19">
        <v>2</v>
      </c>
      <c r="C178" s="20">
        <f t="shared" si="23"/>
        <v>1</v>
      </c>
      <c r="D178" s="21">
        <v>1</v>
      </c>
      <c r="E178" s="22">
        <v>2</v>
      </c>
      <c r="F178" s="23">
        <f t="shared" si="24"/>
        <v>100</v>
      </c>
      <c r="G178" s="24">
        <f t="shared" si="25"/>
        <v>1</v>
      </c>
      <c r="H178" s="25">
        <v>1</v>
      </c>
      <c r="I178" s="26">
        <v>0</v>
      </c>
      <c r="J178" s="27">
        <f t="shared" si="26"/>
        <v>0</v>
      </c>
      <c r="K178" s="28">
        <f t="shared" si="22"/>
        <v>0</v>
      </c>
      <c r="L178" s="29">
        <f t="shared" si="27"/>
        <v>0</v>
      </c>
      <c r="M178" s="4"/>
    </row>
    <row r="179" spans="1:13" ht="12.75">
      <c r="A179" s="67" t="s">
        <v>164</v>
      </c>
      <c r="B179" s="19">
        <v>5</v>
      </c>
      <c r="C179" s="20">
        <f t="shared" si="23"/>
        <v>1</v>
      </c>
      <c r="D179" s="21">
        <v>4</v>
      </c>
      <c r="E179" s="22">
        <v>5</v>
      </c>
      <c r="F179" s="23">
        <f t="shared" si="24"/>
        <v>100</v>
      </c>
      <c r="G179" s="24">
        <f t="shared" si="25"/>
        <v>1</v>
      </c>
      <c r="H179" s="25">
        <v>4</v>
      </c>
      <c r="I179" s="26">
        <v>0</v>
      </c>
      <c r="J179" s="27">
        <f t="shared" si="26"/>
        <v>0</v>
      </c>
      <c r="K179" s="28">
        <f t="shared" si="22"/>
        <v>0</v>
      </c>
      <c r="L179" s="29">
        <f t="shared" si="27"/>
        <v>0</v>
      </c>
      <c r="M179" s="4"/>
    </row>
    <row r="180" spans="1:13" ht="12.75">
      <c r="A180" s="67" t="s">
        <v>165</v>
      </c>
      <c r="B180" s="19">
        <v>2</v>
      </c>
      <c r="C180" s="20">
        <v>2</v>
      </c>
      <c r="D180" s="21">
        <v>0</v>
      </c>
      <c r="E180" s="22">
        <v>2</v>
      </c>
      <c r="F180" s="23">
        <f t="shared" si="24"/>
        <v>100</v>
      </c>
      <c r="G180" s="24">
        <f t="shared" si="25"/>
        <v>2</v>
      </c>
      <c r="H180" s="25">
        <v>0</v>
      </c>
      <c r="I180" s="26">
        <v>0</v>
      </c>
      <c r="J180" s="27">
        <f t="shared" si="26"/>
        <v>0</v>
      </c>
      <c r="K180" s="28">
        <f t="shared" si="22"/>
        <v>0</v>
      </c>
      <c r="L180" s="29">
        <f t="shared" si="27"/>
        <v>0</v>
      </c>
      <c r="M180" s="4"/>
    </row>
    <row r="181" spans="1:13" ht="12.75">
      <c r="A181" s="67" t="s">
        <v>166</v>
      </c>
      <c r="B181" s="19">
        <v>53</v>
      </c>
      <c r="C181" s="20">
        <f t="shared" si="23"/>
        <v>26</v>
      </c>
      <c r="D181" s="21">
        <v>27</v>
      </c>
      <c r="E181" s="22">
        <v>53</v>
      </c>
      <c r="F181" s="23">
        <f t="shared" si="24"/>
        <v>100</v>
      </c>
      <c r="G181" s="24">
        <f t="shared" si="25"/>
        <v>26</v>
      </c>
      <c r="H181" s="25">
        <v>27</v>
      </c>
      <c r="I181" s="26">
        <v>0</v>
      </c>
      <c r="J181" s="27">
        <f t="shared" si="26"/>
        <v>0</v>
      </c>
      <c r="K181" s="28">
        <f t="shared" si="22"/>
        <v>0</v>
      </c>
      <c r="L181" s="29">
        <f t="shared" si="27"/>
        <v>0</v>
      </c>
      <c r="M181" s="4"/>
    </row>
    <row r="182" spans="1:13" ht="12.75">
      <c r="A182" s="67" t="s">
        <v>167</v>
      </c>
      <c r="B182" s="19">
        <v>15</v>
      </c>
      <c r="C182" s="20">
        <f t="shared" si="23"/>
        <v>9</v>
      </c>
      <c r="D182" s="21">
        <v>6</v>
      </c>
      <c r="E182" s="22">
        <v>14</v>
      </c>
      <c r="F182" s="23">
        <f t="shared" si="24"/>
        <v>93.33333333333333</v>
      </c>
      <c r="G182" s="24">
        <f t="shared" si="25"/>
        <v>9</v>
      </c>
      <c r="H182" s="25">
        <v>5</v>
      </c>
      <c r="I182" s="26">
        <v>1</v>
      </c>
      <c r="J182" s="27">
        <f t="shared" si="26"/>
        <v>6.666666666666667</v>
      </c>
      <c r="K182" s="28">
        <f t="shared" si="22"/>
        <v>0</v>
      </c>
      <c r="L182" s="29">
        <f t="shared" si="27"/>
        <v>1</v>
      </c>
      <c r="M182" s="4"/>
    </row>
    <row r="183" spans="1:13" ht="12.75">
      <c r="A183" s="39" t="s">
        <v>301</v>
      </c>
      <c r="B183" s="19">
        <v>1</v>
      </c>
      <c r="C183" s="20">
        <f>B183-D183</f>
        <v>1</v>
      </c>
      <c r="D183" s="21">
        <v>0</v>
      </c>
      <c r="E183" s="22">
        <v>1</v>
      </c>
      <c r="F183" s="23">
        <f>E183*100/B183</f>
        <v>100</v>
      </c>
      <c r="G183" s="24">
        <f>E183-H183</f>
        <v>1</v>
      </c>
      <c r="H183" s="25">
        <v>0</v>
      </c>
      <c r="I183" s="26">
        <v>0</v>
      </c>
      <c r="J183" s="27">
        <f>I183*100/B183</f>
        <v>0</v>
      </c>
      <c r="K183" s="28">
        <f>I183-L183</f>
        <v>0</v>
      </c>
      <c r="L183" s="29">
        <f>D183-H183</f>
        <v>0</v>
      </c>
      <c r="M183" s="4"/>
    </row>
    <row r="184" spans="1:13" ht="12.75">
      <c r="A184" s="39" t="s">
        <v>200</v>
      </c>
      <c r="B184" s="19">
        <v>102</v>
      </c>
      <c r="C184" s="20">
        <v>29</v>
      </c>
      <c r="D184" s="21">
        <v>73</v>
      </c>
      <c r="E184" s="22">
        <v>94</v>
      </c>
      <c r="F184" s="23">
        <f>E184*100/B184</f>
        <v>92.15686274509804</v>
      </c>
      <c r="G184" s="24">
        <v>28</v>
      </c>
      <c r="H184" s="25">
        <v>66</v>
      </c>
      <c r="I184" s="26">
        <v>8</v>
      </c>
      <c r="J184" s="27">
        <f>I184*100/B184</f>
        <v>7.8431372549019605</v>
      </c>
      <c r="K184" s="28">
        <v>1</v>
      </c>
      <c r="L184" s="29">
        <v>7</v>
      </c>
      <c r="M184" s="4"/>
    </row>
    <row r="185" spans="1:13" ht="12.75">
      <c r="A185" s="39" t="s">
        <v>249</v>
      </c>
      <c r="B185" s="19">
        <v>1</v>
      </c>
      <c r="C185" s="20">
        <f>B185-D185</f>
        <v>0</v>
      </c>
      <c r="D185" s="21">
        <v>1</v>
      </c>
      <c r="E185" s="22">
        <v>1</v>
      </c>
      <c r="F185" s="23">
        <f>E185*100/B185</f>
        <v>100</v>
      </c>
      <c r="G185" s="24">
        <f>E185-H185</f>
        <v>0</v>
      </c>
      <c r="H185" s="25">
        <v>1</v>
      </c>
      <c r="I185" s="26">
        <v>0</v>
      </c>
      <c r="J185" s="27">
        <f>I185*100/B185</f>
        <v>0</v>
      </c>
      <c r="K185" s="28">
        <f>I185-L185</f>
        <v>0</v>
      </c>
      <c r="L185" s="29">
        <f>D185-H185</f>
        <v>0</v>
      </c>
      <c r="M185" s="4"/>
    </row>
    <row r="186" spans="1:13" ht="12.75">
      <c r="A186" s="67" t="s">
        <v>168</v>
      </c>
      <c r="B186" s="19">
        <v>1</v>
      </c>
      <c r="C186" s="20">
        <f t="shared" si="23"/>
        <v>1</v>
      </c>
      <c r="D186" s="21">
        <v>0</v>
      </c>
      <c r="E186" s="22">
        <v>1</v>
      </c>
      <c r="F186" s="23">
        <f t="shared" si="24"/>
        <v>100</v>
      </c>
      <c r="G186" s="24">
        <f t="shared" si="25"/>
        <v>1</v>
      </c>
      <c r="H186" s="25">
        <v>0</v>
      </c>
      <c r="I186" s="26">
        <v>0</v>
      </c>
      <c r="J186" s="27">
        <f t="shared" si="26"/>
        <v>0</v>
      </c>
      <c r="K186" s="28">
        <f t="shared" si="22"/>
        <v>0</v>
      </c>
      <c r="L186" s="29">
        <f t="shared" si="27"/>
        <v>0</v>
      </c>
      <c r="M186" s="4"/>
    </row>
    <row r="187" spans="1:13" ht="12.75">
      <c r="A187" s="39" t="s">
        <v>228</v>
      </c>
      <c r="B187" s="19">
        <v>4</v>
      </c>
      <c r="C187" s="20">
        <f t="shared" si="23"/>
        <v>1</v>
      </c>
      <c r="D187" s="21">
        <v>3</v>
      </c>
      <c r="E187" s="22">
        <v>4</v>
      </c>
      <c r="F187" s="23">
        <f t="shared" si="24"/>
        <v>100</v>
      </c>
      <c r="G187" s="24">
        <f t="shared" si="25"/>
        <v>1</v>
      </c>
      <c r="H187" s="25">
        <v>3</v>
      </c>
      <c r="I187" s="26">
        <v>0</v>
      </c>
      <c r="J187" s="27">
        <f t="shared" si="26"/>
        <v>0</v>
      </c>
      <c r="K187" s="28">
        <f t="shared" si="22"/>
        <v>0</v>
      </c>
      <c r="L187" s="29">
        <f t="shared" si="27"/>
        <v>0</v>
      </c>
      <c r="M187" s="4"/>
    </row>
    <row r="188" spans="1:13" ht="12.75">
      <c r="A188" s="39" t="s">
        <v>227</v>
      </c>
      <c r="B188" s="54">
        <v>50</v>
      </c>
      <c r="C188" s="20">
        <f t="shared" si="23"/>
        <v>28</v>
      </c>
      <c r="D188" s="21">
        <v>22</v>
      </c>
      <c r="E188" s="22">
        <v>48</v>
      </c>
      <c r="F188" s="23">
        <f t="shared" si="24"/>
        <v>96</v>
      </c>
      <c r="G188" s="24">
        <f t="shared" si="25"/>
        <v>27</v>
      </c>
      <c r="H188" s="25">
        <v>21</v>
      </c>
      <c r="I188" s="26">
        <v>2</v>
      </c>
      <c r="J188" s="27">
        <f t="shared" si="26"/>
        <v>4</v>
      </c>
      <c r="K188" s="28">
        <f t="shared" si="22"/>
        <v>1</v>
      </c>
      <c r="L188" s="29">
        <f t="shared" si="27"/>
        <v>1</v>
      </c>
      <c r="M188" s="4"/>
    </row>
    <row r="189" spans="1:13" ht="12.75">
      <c r="A189" s="39" t="s">
        <v>201</v>
      </c>
      <c r="B189" s="54">
        <v>60</v>
      </c>
      <c r="C189" s="20">
        <f t="shared" si="23"/>
        <v>28</v>
      </c>
      <c r="D189" s="21">
        <v>32</v>
      </c>
      <c r="E189" s="22">
        <v>58</v>
      </c>
      <c r="F189" s="23">
        <f>E189*100/B189</f>
        <v>96.66666666666667</v>
      </c>
      <c r="G189" s="24">
        <f t="shared" si="25"/>
        <v>28</v>
      </c>
      <c r="H189" s="25">
        <v>30</v>
      </c>
      <c r="I189" s="26">
        <v>2</v>
      </c>
      <c r="J189" s="27">
        <f>I189*100/B189</f>
        <v>3.3333333333333335</v>
      </c>
      <c r="K189" s="28">
        <f>I189-L189</f>
        <v>0</v>
      </c>
      <c r="L189" s="29">
        <f>D189-H189</f>
        <v>2</v>
      </c>
      <c r="M189" s="4"/>
    </row>
    <row r="190" spans="1:13" ht="12.75">
      <c r="A190" s="39" t="s">
        <v>169</v>
      </c>
      <c r="B190" s="19">
        <v>18</v>
      </c>
      <c r="C190" s="20">
        <f t="shared" si="23"/>
        <v>3</v>
      </c>
      <c r="D190" s="21">
        <v>15</v>
      </c>
      <c r="E190" s="22">
        <v>17</v>
      </c>
      <c r="F190" s="23">
        <f t="shared" si="24"/>
        <v>94.44444444444444</v>
      </c>
      <c r="G190" s="24">
        <f t="shared" si="25"/>
        <v>3</v>
      </c>
      <c r="H190" s="25">
        <v>14</v>
      </c>
      <c r="I190" s="26">
        <v>1</v>
      </c>
      <c r="J190" s="27">
        <f t="shared" si="26"/>
        <v>5.555555555555555</v>
      </c>
      <c r="K190" s="28">
        <f t="shared" si="22"/>
        <v>0</v>
      </c>
      <c r="L190" s="29">
        <f t="shared" si="27"/>
        <v>1</v>
      </c>
      <c r="M190" s="4"/>
    </row>
    <row r="191" spans="1:13" ht="12.75">
      <c r="A191" s="39" t="s">
        <v>170</v>
      </c>
      <c r="B191" s="19">
        <v>5</v>
      </c>
      <c r="C191" s="20">
        <f t="shared" si="23"/>
        <v>1</v>
      </c>
      <c r="D191" s="21">
        <v>4</v>
      </c>
      <c r="E191" s="22">
        <v>5</v>
      </c>
      <c r="F191" s="23">
        <f>E191*100/B191</f>
        <v>100</v>
      </c>
      <c r="G191" s="24">
        <f t="shared" si="25"/>
        <v>1</v>
      </c>
      <c r="H191" s="25">
        <v>4</v>
      </c>
      <c r="I191" s="26">
        <v>0</v>
      </c>
      <c r="J191" s="27">
        <f>I191*100/B191</f>
        <v>0</v>
      </c>
      <c r="K191" s="28">
        <f t="shared" si="22"/>
        <v>0</v>
      </c>
      <c r="L191" s="29">
        <f>D191-H191</f>
        <v>0</v>
      </c>
      <c r="M191" s="4"/>
    </row>
    <row r="192" spans="1:13" ht="12.75">
      <c r="A192" s="39" t="s">
        <v>171</v>
      </c>
      <c r="B192" s="19">
        <v>2</v>
      </c>
      <c r="C192" s="20">
        <f t="shared" si="23"/>
        <v>1</v>
      </c>
      <c r="D192" s="21">
        <v>1</v>
      </c>
      <c r="E192" s="22">
        <v>2</v>
      </c>
      <c r="F192" s="23">
        <f>E192*100/B192</f>
        <v>100</v>
      </c>
      <c r="G192" s="24">
        <f t="shared" si="25"/>
        <v>1</v>
      </c>
      <c r="H192" s="25">
        <v>1</v>
      </c>
      <c r="I192" s="26">
        <v>0</v>
      </c>
      <c r="J192" s="27">
        <f>I192*100/B192</f>
        <v>0</v>
      </c>
      <c r="K192" s="28">
        <f>I192-L192</f>
        <v>0</v>
      </c>
      <c r="L192" s="29">
        <f>D192-H192</f>
        <v>0</v>
      </c>
      <c r="M192" s="4"/>
    </row>
    <row r="193" spans="1:13" ht="12.75">
      <c r="A193" s="39" t="s">
        <v>172</v>
      </c>
      <c r="B193" s="19">
        <v>1</v>
      </c>
      <c r="C193" s="20">
        <f t="shared" si="23"/>
        <v>1</v>
      </c>
      <c r="D193" s="21">
        <v>0</v>
      </c>
      <c r="E193" s="22">
        <v>1</v>
      </c>
      <c r="F193" s="23">
        <f t="shared" si="24"/>
        <v>100</v>
      </c>
      <c r="G193" s="24">
        <f t="shared" si="25"/>
        <v>1</v>
      </c>
      <c r="H193" s="25">
        <v>0</v>
      </c>
      <c r="I193" s="26">
        <v>0</v>
      </c>
      <c r="J193" s="27">
        <f t="shared" si="26"/>
        <v>0</v>
      </c>
      <c r="K193" s="28">
        <f t="shared" si="22"/>
        <v>0</v>
      </c>
      <c r="L193" s="29">
        <f t="shared" si="27"/>
        <v>0</v>
      </c>
      <c r="M193" s="4"/>
    </row>
    <row r="194" spans="1:13" ht="12.75">
      <c r="A194" s="67" t="s">
        <v>250</v>
      </c>
      <c r="B194" s="19">
        <v>17</v>
      </c>
      <c r="C194" s="20">
        <f t="shared" si="23"/>
        <v>6</v>
      </c>
      <c r="D194" s="21">
        <v>11</v>
      </c>
      <c r="E194" s="22">
        <v>17</v>
      </c>
      <c r="F194" s="23">
        <f t="shared" si="24"/>
        <v>100</v>
      </c>
      <c r="G194" s="24">
        <f t="shared" si="25"/>
        <v>6</v>
      </c>
      <c r="H194" s="25">
        <v>11</v>
      </c>
      <c r="I194" s="26">
        <v>0</v>
      </c>
      <c r="J194" s="27">
        <f t="shared" si="26"/>
        <v>0</v>
      </c>
      <c r="K194" s="28">
        <f t="shared" si="22"/>
        <v>0</v>
      </c>
      <c r="L194" s="29">
        <f t="shared" si="27"/>
        <v>0</v>
      </c>
      <c r="M194" s="4"/>
    </row>
    <row r="195" spans="1:13" ht="12.75">
      <c r="A195" s="67" t="s">
        <v>173</v>
      </c>
      <c r="B195" s="19">
        <v>2</v>
      </c>
      <c r="C195" s="20">
        <f t="shared" si="23"/>
        <v>1</v>
      </c>
      <c r="D195" s="21">
        <v>1</v>
      </c>
      <c r="E195" s="22">
        <v>2</v>
      </c>
      <c r="F195" s="23">
        <f t="shared" si="24"/>
        <v>100</v>
      </c>
      <c r="G195" s="24">
        <f t="shared" si="25"/>
        <v>1</v>
      </c>
      <c r="H195" s="25">
        <v>1</v>
      </c>
      <c r="I195" s="26">
        <v>0</v>
      </c>
      <c r="J195" s="27">
        <f t="shared" si="26"/>
        <v>0</v>
      </c>
      <c r="K195" s="28">
        <f t="shared" si="22"/>
        <v>0</v>
      </c>
      <c r="L195" s="29">
        <f t="shared" si="27"/>
        <v>0</v>
      </c>
      <c r="M195" s="4"/>
    </row>
    <row r="196" spans="1:13" ht="12.75">
      <c r="A196" s="67" t="s">
        <v>174</v>
      </c>
      <c r="B196" s="19">
        <v>58</v>
      </c>
      <c r="C196" s="20">
        <f t="shared" si="23"/>
        <v>14</v>
      </c>
      <c r="D196" s="21">
        <v>44</v>
      </c>
      <c r="E196" s="22">
        <v>54</v>
      </c>
      <c r="F196" s="23">
        <f t="shared" si="24"/>
        <v>93.10344827586206</v>
      </c>
      <c r="G196" s="24">
        <f t="shared" si="25"/>
        <v>13</v>
      </c>
      <c r="H196" s="25">
        <v>41</v>
      </c>
      <c r="I196" s="26">
        <v>4</v>
      </c>
      <c r="J196" s="27">
        <f t="shared" si="26"/>
        <v>6.896551724137931</v>
      </c>
      <c r="K196" s="28">
        <f t="shared" si="22"/>
        <v>1</v>
      </c>
      <c r="L196" s="29">
        <f t="shared" si="27"/>
        <v>3</v>
      </c>
      <c r="M196" s="4"/>
    </row>
    <row r="197" spans="1:13" ht="12.75">
      <c r="A197" s="39" t="s">
        <v>251</v>
      </c>
      <c r="B197" s="19">
        <v>2</v>
      </c>
      <c r="C197" s="20">
        <f t="shared" si="23"/>
        <v>1</v>
      </c>
      <c r="D197" s="21">
        <v>1</v>
      </c>
      <c r="E197" s="22">
        <v>2</v>
      </c>
      <c r="F197" s="23">
        <f>E197*100/B197</f>
        <v>100</v>
      </c>
      <c r="G197" s="24">
        <f t="shared" si="25"/>
        <v>1</v>
      </c>
      <c r="H197" s="25">
        <v>1</v>
      </c>
      <c r="I197" s="26">
        <v>0</v>
      </c>
      <c r="J197" s="27">
        <f>I197*100/B197</f>
        <v>0</v>
      </c>
      <c r="K197" s="28">
        <f>I197-L197</f>
        <v>0</v>
      </c>
      <c r="L197" s="29">
        <f>D197-H197</f>
        <v>0</v>
      </c>
      <c r="M197" s="4"/>
    </row>
    <row r="198" spans="1:13" ht="12.75">
      <c r="A198" s="67" t="s">
        <v>175</v>
      </c>
      <c r="B198" s="19">
        <v>3</v>
      </c>
      <c r="C198" s="20">
        <f t="shared" si="23"/>
        <v>1</v>
      </c>
      <c r="D198" s="21">
        <v>2</v>
      </c>
      <c r="E198" s="22">
        <v>3</v>
      </c>
      <c r="F198" s="23">
        <f t="shared" si="24"/>
        <v>100</v>
      </c>
      <c r="G198" s="24">
        <f t="shared" si="25"/>
        <v>1</v>
      </c>
      <c r="H198" s="25">
        <v>2</v>
      </c>
      <c r="I198" s="26">
        <v>0</v>
      </c>
      <c r="J198" s="27">
        <f t="shared" si="26"/>
        <v>0</v>
      </c>
      <c r="K198" s="28">
        <f aca="true" t="shared" si="28" ref="K198:K261">I198-L198</f>
        <v>0</v>
      </c>
      <c r="L198" s="29">
        <f t="shared" si="27"/>
        <v>0</v>
      </c>
      <c r="M198" s="4"/>
    </row>
    <row r="199" spans="1:13" ht="12.75">
      <c r="A199" s="67" t="s">
        <v>176</v>
      </c>
      <c r="B199" s="19">
        <v>14</v>
      </c>
      <c r="C199" s="20">
        <f t="shared" si="23"/>
        <v>4</v>
      </c>
      <c r="D199" s="21">
        <v>10</v>
      </c>
      <c r="E199" s="22">
        <v>14</v>
      </c>
      <c r="F199" s="23">
        <f t="shared" si="24"/>
        <v>100</v>
      </c>
      <c r="G199" s="24">
        <f t="shared" si="25"/>
        <v>4</v>
      </c>
      <c r="H199" s="25">
        <v>10</v>
      </c>
      <c r="I199" s="26">
        <v>0</v>
      </c>
      <c r="J199" s="27">
        <f t="shared" si="26"/>
        <v>0</v>
      </c>
      <c r="K199" s="28">
        <f t="shared" si="28"/>
        <v>0</v>
      </c>
      <c r="L199" s="29">
        <f t="shared" si="27"/>
        <v>0</v>
      </c>
      <c r="M199" s="4"/>
    </row>
    <row r="200" spans="1:13" ht="12.75">
      <c r="A200" s="67" t="s">
        <v>177</v>
      </c>
      <c r="B200" s="19">
        <v>3</v>
      </c>
      <c r="C200" s="20">
        <f aca="true" t="shared" si="29" ref="C200:C263">B200-D200</f>
        <v>0</v>
      </c>
      <c r="D200" s="21">
        <v>3</v>
      </c>
      <c r="E200" s="22">
        <v>3</v>
      </c>
      <c r="F200" s="23">
        <f t="shared" si="24"/>
        <v>100</v>
      </c>
      <c r="G200" s="24">
        <f aca="true" t="shared" si="30" ref="G200:G263">E200-H200</f>
        <v>0</v>
      </c>
      <c r="H200" s="25">
        <v>3</v>
      </c>
      <c r="I200" s="26">
        <v>0</v>
      </c>
      <c r="J200" s="27">
        <f t="shared" si="26"/>
        <v>0</v>
      </c>
      <c r="K200" s="28">
        <f t="shared" si="28"/>
        <v>0</v>
      </c>
      <c r="L200" s="29">
        <f t="shared" si="27"/>
        <v>0</v>
      </c>
      <c r="M200" s="4"/>
    </row>
    <row r="201" spans="1:13" ht="12.75">
      <c r="A201" s="67" t="s">
        <v>178</v>
      </c>
      <c r="B201" s="19">
        <v>9</v>
      </c>
      <c r="C201" s="20">
        <f t="shared" si="29"/>
        <v>3</v>
      </c>
      <c r="D201" s="21">
        <v>6</v>
      </c>
      <c r="E201" s="22">
        <v>8</v>
      </c>
      <c r="F201" s="23">
        <f t="shared" si="24"/>
        <v>88.88888888888889</v>
      </c>
      <c r="G201" s="24">
        <f t="shared" si="30"/>
        <v>3</v>
      </c>
      <c r="H201" s="25">
        <v>5</v>
      </c>
      <c r="I201" s="26">
        <v>1</v>
      </c>
      <c r="J201" s="27">
        <f t="shared" si="26"/>
        <v>11.11111111111111</v>
      </c>
      <c r="K201" s="28">
        <f t="shared" si="28"/>
        <v>0</v>
      </c>
      <c r="L201" s="29">
        <f t="shared" si="27"/>
        <v>1</v>
      </c>
      <c r="M201" s="4"/>
    </row>
    <row r="202" spans="1:13" ht="12.75">
      <c r="A202" s="67" t="s">
        <v>179</v>
      </c>
      <c r="B202" s="19">
        <v>6</v>
      </c>
      <c r="C202" s="20">
        <f t="shared" si="29"/>
        <v>0</v>
      </c>
      <c r="D202" s="21">
        <v>6</v>
      </c>
      <c r="E202" s="22">
        <v>6</v>
      </c>
      <c r="F202" s="23">
        <f aca="true" t="shared" si="31" ref="F202:F258">E202*100/B202</f>
        <v>100</v>
      </c>
      <c r="G202" s="24">
        <f t="shared" si="30"/>
        <v>0</v>
      </c>
      <c r="H202" s="25">
        <v>6</v>
      </c>
      <c r="I202" s="26">
        <v>0</v>
      </c>
      <c r="J202" s="27">
        <f aca="true" t="shared" si="32" ref="J202:J258">I202*100/B202</f>
        <v>0</v>
      </c>
      <c r="K202" s="28">
        <f t="shared" si="28"/>
        <v>0</v>
      </c>
      <c r="L202" s="29">
        <f t="shared" si="27"/>
        <v>0</v>
      </c>
      <c r="M202" s="4"/>
    </row>
    <row r="203" spans="1:13" ht="12.75">
      <c r="A203" s="67" t="s">
        <v>180</v>
      </c>
      <c r="B203" s="19">
        <v>4</v>
      </c>
      <c r="C203" s="20">
        <f t="shared" si="29"/>
        <v>1</v>
      </c>
      <c r="D203" s="21">
        <v>3</v>
      </c>
      <c r="E203" s="22">
        <v>4</v>
      </c>
      <c r="F203" s="23">
        <f t="shared" si="31"/>
        <v>100</v>
      </c>
      <c r="G203" s="24">
        <f t="shared" si="30"/>
        <v>1</v>
      </c>
      <c r="H203" s="25">
        <v>3</v>
      </c>
      <c r="I203" s="26">
        <v>0</v>
      </c>
      <c r="J203" s="27">
        <f t="shared" si="32"/>
        <v>0</v>
      </c>
      <c r="K203" s="28">
        <f t="shared" si="28"/>
        <v>0</v>
      </c>
      <c r="L203" s="29">
        <f t="shared" si="27"/>
        <v>0</v>
      </c>
      <c r="M203" s="4"/>
    </row>
    <row r="204" spans="1:13" ht="12.75" customHeight="1">
      <c r="A204" s="67" t="s">
        <v>181</v>
      </c>
      <c r="B204" s="19">
        <v>19</v>
      </c>
      <c r="C204" s="20">
        <f t="shared" si="29"/>
        <v>13</v>
      </c>
      <c r="D204" s="21">
        <v>6</v>
      </c>
      <c r="E204" s="22">
        <v>18</v>
      </c>
      <c r="F204" s="23">
        <f t="shared" si="31"/>
        <v>94.73684210526316</v>
      </c>
      <c r="G204" s="24">
        <f t="shared" si="30"/>
        <v>12</v>
      </c>
      <c r="H204" s="25">
        <v>6</v>
      </c>
      <c r="I204" s="26">
        <v>1</v>
      </c>
      <c r="J204" s="27">
        <f t="shared" si="32"/>
        <v>5.2631578947368425</v>
      </c>
      <c r="K204" s="28">
        <f t="shared" si="28"/>
        <v>1</v>
      </c>
      <c r="L204" s="29">
        <f t="shared" si="27"/>
        <v>0</v>
      </c>
      <c r="M204" s="4"/>
    </row>
    <row r="205" spans="1:13" ht="12.75" customHeight="1">
      <c r="A205" s="67" t="s">
        <v>252</v>
      </c>
      <c r="B205" s="19">
        <v>1</v>
      </c>
      <c r="C205" s="20">
        <f>B205-D205</f>
        <v>1</v>
      </c>
      <c r="D205" s="21">
        <v>0</v>
      </c>
      <c r="E205" s="22">
        <v>1</v>
      </c>
      <c r="F205" s="23">
        <f>E205*100/B205</f>
        <v>100</v>
      </c>
      <c r="G205" s="24">
        <f>E205-H205</f>
        <v>1</v>
      </c>
      <c r="H205" s="25">
        <v>0</v>
      </c>
      <c r="I205" s="26">
        <v>0</v>
      </c>
      <c r="J205" s="27">
        <f>I205*100/B205</f>
        <v>0</v>
      </c>
      <c r="K205" s="28">
        <f>I205-L205</f>
        <v>0</v>
      </c>
      <c r="L205" s="29">
        <f>D205-H205</f>
        <v>0</v>
      </c>
      <c r="M205" s="4"/>
    </row>
    <row r="206" spans="1:13" ht="12.75">
      <c r="A206" s="67" t="s">
        <v>33</v>
      </c>
      <c r="B206" s="19">
        <v>55</v>
      </c>
      <c r="C206" s="20">
        <f t="shared" si="29"/>
        <v>30</v>
      </c>
      <c r="D206" s="21">
        <v>25</v>
      </c>
      <c r="E206" s="22">
        <v>53</v>
      </c>
      <c r="F206" s="23">
        <f t="shared" si="31"/>
        <v>96.36363636363636</v>
      </c>
      <c r="G206" s="24">
        <f t="shared" si="30"/>
        <v>29</v>
      </c>
      <c r="H206" s="25">
        <v>24</v>
      </c>
      <c r="I206" s="26">
        <v>2</v>
      </c>
      <c r="J206" s="27">
        <f t="shared" si="32"/>
        <v>3.6363636363636362</v>
      </c>
      <c r="K206" s="28">
        <f t="shared" si="28"/>
        <v>1</v>
      </c>
      <c r="L206" s="29">
        <f aca="true" t="shared" si="33" ref="L206:L248">D206-H206</f>
        <v>1</v>
      </c>
      <c r="M206" s="4"/>
    </row>
    <row r="207" spans="1:13" ht="12.75">
      <c r="A207" s="40" t="s">
        <v>34</v>
      </c>
      <c r="B207" s="19">
        <v>23</v>
      </c>
      <c r="C207" s="20">
        <f t="shared" si="29"/>
        <v>20</v>
      </c>
      <c r="D207" s="21">
        <v>3</v>
      </c>
      <c r="E207" s="22">
        <v>23</v>
      </c>
      <c r="F207" s="23">
        <f t="shared" si="31"/>
        <v>100</v>
      </c>
      <c r="G207" s="24">
        <f t="shared" si="30"/>
        <v>20</v>
      </c>
      <c r="H207" s="25">
        <v>3</v>
      </c>
      <c r="I207" s="26">
        <v>0</v>
      </c>
      <c r="J207" s="27">
        <f t="shared" si="32"/>
        <v>0</v>
      </c>
      <c r="K207" s="28">
        <f t="shared" si="28"/>
        <v>0</v>
      </c>
      <c r="L207" s="28">
        <f t="shared" si="33"/>
        <v>0</v>
      </c>
      <c r="M207" s="4"/>
    </row>
    <row r="208" spans="1:13" ht="12.75">
      <c r="A208" s="40" t="s">
        <v>312</v>
      </c>
      <c r="B208" s="19">
        <v>1</v>
      </c>
      <c r="C208" s="20">
        <f>B208-D208</f>
        <v>0</v>
      </c>
      <c r="D208" s="21">
        <v>1</v>
      </c>
      <c r="E208" s="22">
        <v>1</v>
      </c>
      <c r="F208" s="23">
        <f>E208*100/B208</f>
        <v>100</v>
      </c>
      <c r="G208" s="24">
        <f>E208-H208</f>
        <v>0</v>
      </c>
      <c r="H208" s="25">
        <v>1</v>
      </c>
      <c r="I208" s="26">
        <v>0</v>
      </c>
      <c r="J208" s="27">
        <f>I208*100/B208</f>
        <v>0</v>
      </c>
      <c r="K208" s="28">
        <f>I208-L208</f>
        <v>0</v>
      </c>
      <c r="L208" s="29">
        <f>D208-H208</f>
        <v>0</v>
      </c>
      <c r="M208" s="4"/>
    </row>
    <row r="209" spans="1:13" ht="12.75">
      <c r="A209" s="40" t="s">
        <v>35</v>
      </c>
      <c r="B209" s="19">
        <v>2</v>
      </c>
      <c r="C209" s="20">
        <f t="shared" si="29"/>
        <v>0</v>
      </c>
      <c r="D209" s="21">
        <v>2</v>
      </c>
      <c r="E209" s="22">
        <v>2</v>
      </c>
      <c r="F209" s="23">
        <f t="shared" si="31"/>
        <v>100</v>
      </c>
      <c r="G209" s="24">
        <f t="shared" si="30"/>
        <v>0</v>
      </c>
      <c r="H209" s="25">
        <v>2</v>
      </c>
      <c r="I209" s="26">
        <v>0</v>
      </c>
      <c r="J209" s="27">
        <f t="shared" si="32"/>
        <v>0</v>
      </c>
      <c r="K209" s="28">
        <f t="shared" si="28"/>
        <v>0</v>
      </c>
      <c r="L209" s="28">
        <f t="shared" si="33"/>
        <v>0</v>
      </c>
      <c r="M209" s="4"/>
    </row>
    <row r="210" spans="1:13" ht="12.75">
      <c r="A210" s="67" t="s">
        <v>36</v>
      </c>
      <c r="B210" s="19">
        <v>11</v>
      </c>
      <c r="C210" s="20">
        <f t="shared" si="29"/>
        <v>6</v>
      </c>
      <c r="D210" s="21">
        <v>5</v>
      </c>
      <c r="E210" s="22">
        <v>11</v>
      </c>
      <c r="F210" s="23">
        <f t="shared" si="31"/>
        <v>100</v>
      </c>
      <c r="G210" s="24">
        <f t="shared" si="30"/>
        <v>6</v>
      </c>
      <c r="H210" s="25">
        <v>5</v>
      </c>
      <c r="I210" s="26">
        <v>0</v>
      </c>
      <c r="J210" s="27">
        <f t="shared" si="32"/>
        <v>0</v>
      </c>
      <c r="K210" s="28">
        <f t="shared" si="28"/>
        <v>0</v>
      </c>
      <c r="L210" s="29">
        <f t="shared" si="33"/>
        <v>0</v>
      </c>
      <c r="M210" s="4"/>
    </row>
    <row r="211" spans="1:13" ht="12.75">
      <c r="A211" s="39" t="s">
        <v>229</v>
      </c>
      <c r="B211" s="19">
        <v>1</v>
      </c>
      <c r="C211" s="20">
        <f>B211-D211</f>
        <v>1</v>
      </c>
      <c r="D211" s="21">
        <v>0</v>
      </c>
      <c r="E211" s="22">
        <v>1</v>
      </c>
      <c r="F211" s="23">
        <f>E211*100/B211</f>
        <v>100</v>
      </c>
      <c r="G211" s="24">
        <f>E211-H211</f>
        <v>1</v>
      </c>
      <c r="H211" s="25">
        <v>0</v>
      </c>
      <c r="I211" s="26">
        <v>0</v>
      </c>
      <c r="J211" s="27">
        <f>I211*100/B211</f>
        <v>0</v>
      </c>
      <c r="K211" s="28">
        <f>I211-L211</f>
        <v>0</v>
      </c>
      <c r="L211" s="29">
        <f>D211-H211</f>
        <v>0</v>
      </c>
      <c r="M211" s="4"/>
    </row>
    <row r="212" spans="1:13" ht="12.75">
      <c r="A212" s="39" t="s">
        <v>103</v>
      </c>
      <c r="B212" s="19">
        <v>8</v>
      </c>
      <c r="C212" s="20">
        <f t="shared" si="29"/>
        <v>5</v>
      </c>
      <c r="D212" s="21">
        <v>3</v>
      </c>
      <c r="E212" s="22">
        <v>8</v>
      </c>
      <c r="F212" s="23">
        <f t="shared" si="31"/>
        <v>100</v>
      </c>
      <c r="G212" s="24">
        <f t="shared" si="30"/>
        <v>5</v>
      </c>
      <c r="H212" s="25">
        <v>3</v>
      </c>
      <c r="I212" s="26">
        <v>0</v>
      </c>
      <c r="J212" s="27">
        <f t="shared" si="32"/>
        <v>0</v>
      </c>
      <c r="K212" s="28">
        <f t="shared" si="28"/>
        <v>0</v>
      </c>
      <c r="L212" s="29">
        <f t="shared" si="33"/>
        <v>0</v>
      </c>
      <c r="M212" s="4"/>
    </row>
    <row r="213" spans="1:13" ht="12.75">
      <c r="A213" s="67" t="s">
        <v>104</v>
      </c>
      <c r="B213" s="19">
        <v>7</v>
      </c>
      <c r="C213" s="20">
        <f t="shared" si="29"/>
        <v>7</v>
      </c>
      <c r="D213" s="21">
        <v>0</v>
      </c>
      <c r="E213" s="22">
        <v>7</v>
      </c>
      <c r="F213" s="23">
        <f t="shared" si="31"/>
        <v>100</v>
      </c>
      <c r="G213" s="24">
        <f t="shared" si="30"/>
        <v>7</v>
      </c>
      <c r="H213" s="25">
        <v>0</v>
      </c>
      <c r="I213" s="26">
        <v>0</v>
      </c>
      <c r="J213" s="27">
        <f t="shared" si="32"/>
        <v>0</v>
      </c>
      <c r="K213" s="28">
        <f t="shared" si="28"/>
        <v>0</v>
      </c>
      <c r="L213" s="29">
        <f t="shared" si="33"/>
        <v>0</v>
      </c>
      <c r="M213" s="4"/>
    </row>
    <row r="214" spans="1:13" ht="12.75">
      <c r="A214" s="67" t="s">
        <v>253</v>
      </c>
      <c r="B214" s="19">
        <v>2</v>
      </c>
      <c r="C214" s="20">
        <f>B214-D214</f>
        <v>2</v>
      </c>
      <c r="D214" s="21">
        <v>0</v>
      </c>
      <c r="E214" s="22">
        <v>2</v>
      </c>
      <c r="F214" s="23">
        <f>E214*100/B214</f>
        <v>100</v>
      </c>
      <c r="G214" s="24">
        <f>E214-H214</f>
        <v>2</v>
      </c>
      <c r="H214" s="25">
        <v>0</v>
      </c>
      <c r="I214" s="26">
        <v>0</v>
      </c>
      <c r="J214" s="27">
        <f>I214*100/B214</f>
        <v>0</v>
      </c>
      <c r="K214" s="28">
        <f>I214-L214</f>
        <v>0</v>
      </c>
      <c r="L214" s="29">
        <f>D214-H214</f>
        <v>0</v>
      </c>
      <c r="M214" s="4"/>
    </row>
    <row r="215" spans="1:13" ht="12.75">
      <c r="A215" s="40" t="s">
        <v>37</v>
      </c>
      <c r="B215" s="19">
        <v>30</v>
      </c>
      <c r="C215" s="20">
        <f t="shared" si="29"/>
        <v>29</v>
      </c>
      <c r="D215" s="21">
        <v>1</v>
      </c>
      <c r="E215" s="22">
        <v>30</v>
      </c>
      <c r="F215" s="23">
        <f t="shared" si="31"/>
        <v>100</v>
      </c>
      <c r="G215" s="24">
        <f t="shared" si="30"/>
        <v>29</v>
      </c>
      <c r="H215" s="25">
        <v>1</v>
      </c>
      <c r="I215" s="26">
        <v>0</v>
      </c>
      <c r="J215" s="27">
        <f t="shared" si="32"/>
        <v>0</v>
      </c>
      <c r="K215" s="28">
        <f t="shared" si="28"/>
        <v>0</v>
      </c>
      <c r="L215" s="28">
        <f t="shared" si="33"/>
        <v>0</v>
      </c>
      <c r="M215" s="4"/>
    </row>
    <row r="216" spans="1:13" ht="12.75">
      <c r="A216" s="67" t="s">
        <v>38</v>
      </c>
      <c r="B216" s="19">
        <v>100</v>
      </c>
      <c r="C216" s="20">
        <f t="shared" si="29"/>
        <v>91</v>
      </c>
      <c r="D216" s="21">
        <v>9</v>
      </c>
      <c r="E216" s="22">
        <v>98</v>
      </c>
      <c r="F216" s="23">
        <f t="shared" si="31"/>
        <v>98</v>
      </c>
      <c r="G216" s="24">
        <f t="shared" si="30"/>
        <v>90</v>
      </c>
      <c r="H216" s="25">
        <v>8</v>
      </c>
      <c r="I216" s="26">
        <v>2</v>
      </c>
      <c r="J216" s="27">
        <f t="shared" si="32"/>
        <v>2</v>
      </c>
      <c r="K216" s="28">
        <f t="shared" si="28"/>
        <v>1</v>
      </c>
      <c r="L216" s="29">
        <f t="shared" si="33"/>
        <v>1</v>
      </c>
      <c r="M216" s="4"/>
    </row>
    <row r="217" spans="1:13" ht="12.75">
      <c r="A217" s="67" t="s">
        <v>105</v>
      </c>
      <c r="B217" s="19">
        <v>10</v>
      </c>
      <c r="C217" s="20">
        <f t="shared" si="29"/>
        <v>7</v>
      </c>
      <c r="D217" s="21">
        <v>3</v>
      </c>
      <c r="E217" s="22">
        <v>10</v>
      </c>
      <c r="F217" s="23">
        <f t="shared" si="31"/>
        <v>100</v>
      </c>
      <c r="G217" s="24">
        <f t="shared" si="30"/>
        <v>7</v>
      </c>
      <c r="H217" s="25">
        <v>3</v>
      </c>
      <c r="I217" s="26">
        <v>0</v>
      </c>
      <c r="J217" s="27">
        <f t="shared" si="32"/>
        <v>0</v>
      </c>
      <c r="K217" s="28">
        <f t="shared" si="28"/>
        <v>0</v>
      </c>
      <c r="L217" s="29">
        <f t="shared" si="33"/>
        <v>0</v>
      </c>
      <c r="M217" s="4"/>
    </row>
    <row r="218" spans="1:13" ht="12.75">
      <c r="A218" s="67" t="s">
        <v>39</v>
      </c>
      <c r="B218" s="19">
        <v>2</v>
      </c>
      <c r="C218" s="20">
        <f t="shared" si="29"/>
        <v>1</v>
      </c>
      <c r="D218" s="21">
        <v>1</v>
      </c>
      <c r="E218" s="22">
        <v>2</v>
      </c>
      <c r="F218" s="23">
        <f t="shared" si="31"/>
        <v>100</v>
      </c>
      <c r="G218" s="24">
        <f t="shared" si="30"/>
        <v>1</v>
      </c>
      <c r="H218" s="25">
        <v>1</v>
      </c>
      <c r="I218" s="26">
        <v>0</v>
      </c>
      <c r="J218" s="27">
        <f t="shared" si="32"/>
        <v>0</v>
      </c>
      <c r="K218" s="28">
        <f t="shared" si="28"/>
        <v>0</v>
      </c>
      <c r="L218" s="29">
        <f t="shared" si="33"/>
        <v>0</v>
      </c>
      <c r="M218" s="4"/>
    </row>
    <row r="219" spans="1:13" ht="12.75">
      <c r="A219" s="67" t="s">
        <v>106</v>
      </c>
      <c r="B219" s="19">
        <v>2</v>
      </c>
      <c r="C219" s="20">
        <f t="shared" si="29"/>
        <v>1</v>
      </c>
      <c r="D219" s="21">
        <v>1</v>
      </c>
      <c r="E219" s="22">
        <v>2</v>
      </c>
      <c r="F219" s="23">
        <f t="shared" si="31"/>
        <v>100</v>
      </c>
      <c r="G219" s="24">
        <f t="shared" si="30"/>
        <v>1</v>
      </c>
      <c r="H219" s="25">
        <v>1</v>
      </c>
      <c r="I219" s="26">
        <v>0</v>
      </c>
      <c r="J219" s="27">
        <f t="shared" si="32"/>
        <v>0</v>
      </c>
      <c r="K219" s="28">
        <f t="shared" si="28"/>
        <v>0</v>
      </c>
      <c r="L219" s="29">
        <f t="shared" si="33"/>
        <v>0</v>
      </c>
      <c r="M219" s="4"/>
    </row>
    <row r="220" spans="1:13" ht="12.75">
      <c r="A220" s="39" t="s">
        <v>302</v>
      </c>
      <c r="B220" s="19">
        <v>2</v>
      </c>
      <c r="C220" s="20">
        <f>B220-D220</f>
        <v>0</v>
      </c>
      <c r="D220" s="21">
        <v>2</v>
      </c>
      <c r="E220" s="22">
        <v>2</v>
      </c>
      <c r="F220" s="23">
        <f>E220*100/B220</f>
        <v>100</v>
      </c>
      <c r="G220" s="24">
        <f>E220-H220</f>
        <v>0</v>
      </c>
      <c r="H220" s="25">
        <v>2</v>
      </c>
      <c r="I220" s="26">
        <v>0</v>
      </c>
      <c r="J220" s="27">
        <f>I220*100/B220</f>
        <v>0</v>
      </c>
      <c r="K220" s="28">
        <f>I220-L220</f>
        <v>0</v>
      </c>
      <c r="L220" s="29">
        <f>D220-H220</f>
        <v>0</v>
      </c>
      <c r="M220" s="4"/>
    </row>
    <row r="221" spans="1:13" ht="12.75">
      <c r="A221" s="39" t="s">
        <v>107</v>
      </c>
      <c r="B221" s="19">
        <v>3</v>
      </c>
      <c r="C221" s="20">
        <f t="shared" si="29"/>
        <v>1</v>
      </c>
      <c r="D221" s="21">
        <v>2</v>
      </c>
      <c r="E221" s="22">
        <v>3</v>
      </c>
      <c r="F221" s="23">
        <f t="shared" si="31"/>
        <v>100</v>
      </c>
      <c r="G221" s="24">
        <f t="shared" si="30"/>
        <v>1</v>
      </c>
      <c r="H221" s="25">
        <v>2</v>
      </c>
      <c r="I221" s="26">
        <v>0</v>
      </c>
      <c r="J221" s="27">
        <f t="shared" si="32"/>
        <v>0</v>
      </c>
      <c r="K221" s="28">
        <f t="shared" si="28"/>
        <v>0</v>
      </c>
      <c r="L221" s="29">
        <f t="shared" si="33"/>
        <v>0</v>
      </c>
      <c r="M221" s="4"/>
    </row>
    <row r="222" spans="1:13" ht="12.75">
      <c r="A222" s="39" t="s">
        <v>303</v>
      </c>
      <c r="B222" s="19">
        <v>1</v>
      </c>
      <c r="C222" s="20">
        <f>B222-D222</f>
        <v>1</v>
      </c>
      <c r="D222" s="21">
        <v>0</v>
      </c>
      <c r="E222" s="22">
        <v>1</v>
      </c>
      <c r="F222" s="23">
        <f>E222*100/B222</f>
        <v>100</v>
      </c>
      <c r="G222" s="24">
        <f>E222-H222</f>
        <v>1</v>
      </c>
      <c r="H222" s="25">
        <v>0</v>
      </c>
      <c r="I222" s="26">
        <v>0</v>
      </c>
      <c r="J222" s="27">
        <f>I222*100/B222</f>
        <v>0</v>
      </c>
      <c r="K222" s="28">
        <f>I222-L222</f>
        <v>0</v>
      </c>
      <c r="L222" s="29">
        <f>D222-H222</f>
        <v>0</v>
      </c>
      <c r="M222" s="4"/>
    </row>
    <row r="223" spans="1:13" ht="12.75">
      <c r="A223" s="67" t="s">
        <v>190</v>
      </c>
      <c r="B223" s="19">
        <v>27</v>
      </c>
      <c r="C223" s="20">
        <f t="shared" si="29"/>
        <v>27</v>
      </c>
      <c r="D223" s="21">
        <v>0</v>
      </c>
      <c r="E223" s="22">
        <v>27</v>
      </c>
      <c r="F223" s="23">
        <f>E223*100/B223</f>
        <v>100</v>
      </c>
      <c r="G223" s="24">
        <f t="shared" si="30"/>
        <v>27</v>
      </c>
      <c r="H223" s="25">
        <v>0</v>
      </c>
      <c r="I223" s="26">
        <v>0</v>
      </c>
      <c r="J223" s="27">
        <f>I223*100/B223</f>
        <v>0</v>
      </c>
      <c r="K223" s="28">
        <f t="shared" si="28"/>
        <v>0</v>
      </c>
      <c r="L223" s="29">
        <f>D223-H223</f>
        <v>0</v>
      </c>
      <c r="M223" s="4"/>
    </row>
    <row r="224" spans="1:13" ht="12.75">
      <c r="A224" s="67" t="s">
        <v>108</v>
      </c>
      <c r="B224" s="19">
        <v>14</v>
      </c>
      <c r="C224" s="20">
        <f t="shared" si="29"/>
        <v>13</v>
      </c>
      <c r="D224" s="21">
        <v>1</v>
      </c>
      <c r="E224" s="22">
        <v>11</v>
      </c>
      <c r="F224" s="23">
        <f t="shared" si="31"/>
        <v>78.57142857142857</v>
      </c>
      <c r="G224" s="24">
        <f t="shared" si="30"/>
        <v>10</v>
      </c>
      <c r="H224" s="25">
        <v>1</v>
      </c>
      <c r="I224" s="26">
        <v>3</v>
      </c>
      <c r="J224" s="27">
        <f t="shared" si="32"/>
        <v>21.428571428571427</v>
      </c>
      <c r="K224" s="28">
        <f t="shared" si="28"/>
        <v>3</v>
      </c>
      <c r="L224" s="29">
        <f t="shared" si="33"/>
        <v>0</v>
      </c>
      <c r="M224" s="4"/>
    </row>
    <row r="225" spans="1:13" ht="12.75">
      <c r="A225" s="67" t="s">
        <v>109</v>
      </c>
      <c r="B225" s="19">
        <v>111</v>
      </c>
      <c r="C225" s="20">
        <f t="shared" si="29"/>
        <v>101</v>
      </c>
      <c r="D225" s="21">
        <v>10</v>
      </c>
      <c r="E225" s="22">
        <v>96</v>
      </c>
      <c r="F225" s="23">
        <f t="shared" si="31"/>
        <v>86.48648648648648</v>
      </c>
      <c r="G225" s="24">
        <f t="shared" si="30"/>
        <v>86</v>
      </c>
      <c r="H225" s="25">
        <v>10</v>
      </c>
      <c r="I225" s="26">
        <v>15</v>
      </c>
      <c r="J225" s="27">
        <f t="shared" si="32"/>
        <v>13.513513513513514</v>
      </c>
      <c r="K225" s="28">
        <f t="shared" si="28"/>
        <v>15</v>
      </c>
      <c r="L225" s="29">
        <f t="shared" si="33"/>
        <v>0</v>
      </c>
      <c r="M225" s="4"/>
    </row>
    <row r="226" spans="1:13" ht="12.75">
      <c r="A226" s="39" t="s">
        <v>230</v>
      </c>
      <c r="B226" s="19">
        <v>2</v>
      </c>
      <c r="C226" s="20">
        <f>B226-D226</f>
        <v>2</v>
      </c>
      <c r="D226" s="21">
        <v>0</v>
      </c>
      <c r="E226" s="22">
        <v>1</v>
      </c>
      <c r="F226" s="23">
        <f>E226*100/B226</f>
        <v>50</v>
      </c>
      <c r="G226" s="24">
        <f>E226-H226</f>
        <v>1</v>
      </c>
      <c r="H226" s="25">
        <v>0</v>
      </c>
      <c r="I226" s="26">
        <v>1</v>
      </c>
      <c r="J226" s="27">
        <f>I226*100/B226</f>
        <v>50</v>
      </c>
      <c r="K226" s="28">
        <f>I226-L226</f>
        <v>1</v>
      </c>
      <c r="L226" s="29">
        <f>D226-H226</f>
        <v>0</v>
      </c>
      <c r="M226" s="4"/>
    </row>
    <row r="227" spans="1:13" ht="12.75">
      <c r="A227" s="67" t="s">
        <v>110</v>
      </c>
      <c r="B227" s="19">
        <v>10</v>
      </c>
      <c r="C227" s="20">
        <f t="shared" si="29"/>
        <v>10</v>
      </c>
      <c r="D227" s="21">
        <v>0</v>
      </c>
      <c r="E227" s="22">
        <v>8</v>
      </c>
      <c r="F227" s="23">
        <f t="shared" si="31"/>
        <v>80</v>
      </c>
      <c r="G227" s="24">
        <f t="shared" si="30"/>
        <v>8</v>
      </c>
      <c r="H227" s="25">
        <v>0</v>
      </c>
      <c r="I227" s="26">
        <v>2</v>
      </c>
      <c r="J227" s="27">
        <f t="shared" si="32"/>
        <v>20</v>
      </c>
      <c r="K227" s="28">
        <f t="shared" si="28"/>
        <v>2</v>
      </c>
      <c r="L227" s="29">
        <f t="shared" si="33"/>
        <v>0</v>
      </c>
      <c r="M227" s="4"/>
    </row>
    <row r="228" spans="1:13" ht="12.75">
      <c r="A228" s="41" t="s">
        <v>191</v>
      </c>
      <c r="B228" s="19">
        <v>25</v>
      </c>
      <c r="C228" s="20">
        <f t="shared" si="29"/>
        <v>9</v>
      </c>
      <c r="D228" s="21">
        <v>16</v>
      </c>
      <c r="E228" s="22">
        <v>21</v>
      </c>
      <c r="F228" s="23">
        <f>E228*100/B228</f>
        <v>84</v>
      </c>
      <c r="G228" s="24">
        <f t="shared" si="30"/>
        <v>5</v>
      </c>
      <c r="H228" s="25">
        <v>16</v>
      </c>
      <c r="I228" s="26">
        <v>4</v>
      </c>
      <c r="J228" s="27">
        <f>I228*100/B228</f>
        <v>16</v>
      </c>
      <c r="K228" s="28">
        <f t="shared" si="28"/>
        <v>4</v>
      </c>
      <c r="L228" s="28">
        <f>D228-H228</f>
        <v>0</v>
      </c>
      <c r="M228" s="4"/>
    </row>
    <row r="229" spans="1:13" ht="12.75">
      <c r="A229" s="41" t="s">
        <v>155</v>
      </c>
      <c r="B229" s="19">
        <v>17</v>
      </c>
      <c r="C229" s="20">
        <f t="shared" si="29"/>
        <v>12</v>
      </c>
      <c r="D229" s="21">
        <v>5</v>
      </c>
      <c r="E229" s="22">
        <v>17</v>
      </c>
      <c r="F229" s="23">
        <f t="shared" si="31"/>
        <v>100</v>
      </c>
      <c r="G229" s="24">
        <f t="shared" si="30"/>
        <v>12</v>
      </c>
      <c r="H229" s="25">
        <v>5</v>
      </c>
      <c r="I229" s="26">
        <v>0</v>
      </c>
      <c r="J229" s="27">
        <f t="shared" si="32"/>
        <v>0</v>
      </c>
      <c r="K229" s="28">
        <f t="shared" si="28"/>
        <v>0</v>
      </c>
      <c r="L229" s="28">
        <f t="shared" si="33"/>
        <v>0</v>
      </c>
      <c r="M229" s="4"/>
    </row>
    <row r="230" spans="1:13" ht="12.75" customHeight="1">
      <c r="A230" s="67" t="s">
        <v>40</v>
      </c>
      <c r="B230" s="19">
        <v>46</v>
      </c>
      <c r="C230" s="20">
        <f t="shared" si="29"/>
        <v>46</v>
      </c>
      <c r="D230" s="21">
        <v>0</v>
      </c>
      <c r="E230" s="22">
        <v>45</v>
      </c>
      <c r="F230" s="23">
        <f t="shared" si="31"/>
        <v>97.82608695652173</v>
      </c>
      <c r="G230" s="24">
        <f t="shared" si="30"/>
        <v>45</v>
      </c>
      <c r="H230" s="25">
        <v>0</v>
      </c>
      <c r="I230" s="26">
        <v>1</v>
      </c>
      <c r="J230" s="27">
        <f t="shared" si="32"/>
        <v>2.1739130434782608</v>
      </c>
      <c r="K230" s="28">
        <f t="shared" si="28"/>
        <v>1</v>
      </c>
      <c r="L230" s="29">
        <f t="shared" si="33"/>
        <v>0</v>
      </c>
      <c r="M230" s="4"/>
    </row>
    <row r="231" spans="1:13" ht="12.75">
      <c r="A231" s="40" t="s">
        <v>41</v>
      </c>
      <c r="B231" s="19">
        <v>9</v>
      </c>
      <c r="C231" s="20">
        <f t="shared" si="29"/>
        <v>9</v>
      </c>
      <c r="D231" s="21">
        <v>0</v>
      </c>
      <c r="E231" s="22">
        <v>9</v>
      </c>
      <c r="F231" s="23">
        <f t="shared" si="31"/>
        <v>100</v>
      </c>
      <c r="G231" s="24">
        <f t="shared" si="30"/>
        <v>9</v>
      </c>
      <c r="H231" s="25">
        <v>0</v>
      </c>
      <c r="I231" s="26">
        <v>0</v>
      </c>
      <c r="J231" s="27">
        <f t="shared" si="32"/>
        <v>0</v>
      </c>
      <c r="K231" s="28">
        <f t="shared" si="28"/>
        <v>0</v>
      </c>
      <c r="L231" s="28">
        <f t="shared" si="33"/>
        <v>0</v>
      </c>
      <c r="M231" s="4"/>
    </row>
    <row r="232" spans="1:13" ht="12.75">
      <c r="A232" s="40" t="s">
        <v>72</v>
      </c>
      <c r="B232" s="19">
        <v>26</v>
      </c>
      <c r="C232" s="20">
        <f t="shared" si="29"/>
        <v>19</v>
      </c>
      <c r="D232" s="21">
        <v>7</v>
      </c>
      <c r="E232" s="22">
        <v>26</v>
      </c>
      <c r="F232" s="23">
        <f t="shared" si="31"/>
        <v>100</v>
      </c>
      <c r="G232" s="24">
        <f t="shared" si="30"/>
        <v>19</v>
      </c>
      <c r="H232" s="25">
        <v>7</v>
      </c>
      <c r="I232" s="26">
        <v>0</v>
      </c>
      <c r="J232" s="27">
        <f t="shared" si="32"/>
        <v>0</v>
      </c>
      <c r="K232" s="28">
        <f t="shared" si="28"/>
        <v>0</v>
      </c>
      <c r="L232" s="28">
        <f t="shared" si="33"/>
        <v>0</v>
      </c>
      <c r="M232" s="4"/>
    </row>
    <row r="233" spans="1:13" ht="12.75">
      <c r="A233" s="40" t="s">
        <v>42</v>
      </c>
      <c r="B233" s="19">
        <v>63</v>
      </c>
      <c r="C233" s="20">
        <f t="shared" si="29"/>
        <v>2</v>
      </c>
      <c r="D233" s="21">
        <v>61</v>
      </c>
      <c r="E233" s="22">
        <v>60</v>
      </c>
      <c r="F233" s="23">
        <f t="shared" si="31"/>
        <v>95.23809523809524</v>
      </c>
      <c r="G233" s="24">
        <f t="shared" si="30"/>
        <v>1</v>
      </c>
      <c r="H233" s="25">
        <v>59</v>
      </c>
      <c r="I233" s="26">
        <v>3</v>
      </c>
      <c r="J233" s="27">
        <f t="shared" si="32"/>
        <v>4.761904761904762</v>
      </c>
      <c r="K233" s="28">
        <f t="shared" si="28"/>
        <v>1</v>
      </c>
      <c r="L233" s="28">
        <f t="shared" si="33"/>
        <v>2</v>
      </c>
      <c r="M233" s="4"/>
    </row>
    <row r="234" spans="1:13" ht="12.75">
      <c r="A234" s="67" t="s">
        <v>111</v>
      </c>
      <c r="B234" s="19">
        <v>22</v>
      </c>
      <c r="C234" s="20">
        <f t="shared" si="29"/>
        <v>22</v>
      </c>
      <c r="D234" s="21">
        <v>0</v>
      </c>
      <c r="E234" s="22">
        <v>22</v>
      </c>
      <c r="F234" s="23">
        <f t="shared" si="31"/>
        <v>100</v>
      </c>
      <c r="G234" s="24">
        <f t="shared" si="30"/>
        <v>22</v>
      </c>
      <c r="H234" s="25">
        <v>0</v>
      </c>
      <c r="I234" s="26">
        <v>0</v>
      </c>
      <c r="J234" s="27">
        <f t="shared" si="32"/>
        <v>0</v>
      </c>
      <c r="K234" s="28">
        <f t="shared" si="28"/>
        <v>0</v>
      </c>
      <c r="L234" s="29">
        <f t="shared" si="33"/>
        <v>0</v>
      </c>
      <c r="M234" s="4"/>
    </row>
    <row r="235" spans="1:13" ht="12.75">
      <c r="A235" s="67" t="s">
        <v>254</v>
      </c>
      <c r="B235" s="19">
        <v>1</v>
      </c>
      <c r="C235" s="20">
        <f t="shared" si="29"/>
        <v>1</v>
      </c>
      <c r="D235" s="21">
        <v>0</v>
      </c>
      <c r="E235" s="22">
        <v>1</v>
      </c>
      <c r="F235" s="23">
        <f t="shared" si="31"/>
        <v>100</v>
      </c>
      <c r="G235" s="24">
        <f t="shared" si="30"/>
        <v>1</v>
      </c>
      <c r="H235" s="25">
        <v>0</v>
      </c>
      <c r="I235" s="26">
        <v>0</v>
      </c>
      <c r="J235" s="27">
        <f t="shared" si="32"/>
        <v>0</v>
      </c>
      <c r="K235" s="28">
        <f t="shared" si="28"/>
        <v>0</v>
      </c>
      <c r="L235" s="29">
        <f t="shared" si="33"/>
        <v>0</v>
      </c>
      <c r="M235" s="4"/>
    </row>
    <row r="236" spans="1:13" ht="12.75">
      <c r="A236" s="67" t="s">
        <v>255</v>
      </c>
      <c r="B236" s="19">
        <v>2</v>
      </c>
      <c r="C236" s="20">
        <f t="shared" si="29"/>
        <v>2</v>
      </c>
      <c r="D236" s="21">
        <v>0</v>
      </c>
      <c r="E236" s="22">
        <v>2</v>
      </c>
      <c r="F236" s="23">
        <f t="shared" si="31"/>
        <v>100</v>
      </c>
      <c r="G236" s="24">
        <f t="shared" si="30"/>
        <v>2</v>
      </c>
      <c r="H236" s="25">
        <v>0</v>
      </c>
      <c r="I236" s="26">
        <v>0</v>
      </c>
      <c r="J236" s="27">
        <f t="shared" si="32"/>
        <v>0</v>
      </c>
      <c r="K236" s="28">
        <f t="shared" si="28"/>
        <v>0</v>
      </c>
      <c r="L236" s="29">
        <f t="shared" si="33"/>
        <v>0</v>
      </c>
      <c r="M236" s="4"/>
    </row>
    <row r="237" spans="1:13" ht="12.75">
      <c r="A237" s="40" t="s">
        <v>43</v>
      </c>
      <c r="B237" s="19">
        <v>4</v>
      </c>
      <c r="C237" s="20">
        <f t="shared" si="29"/>
        <v>4</v>
      </c>
      <c r="D237" s="21">
        <v>0</v>
      </c>
      <c r="E237" s="22">
        <v>4</v>
      </c>
      <c r="F237" s="23">
        <f t="shared" si="31"/>
        <v>100</v>
      </c>
      <c r="G237" s="24">
        <f t="shared" si="30"/>
        <v>4</v>
      </c>
      <c r="H237" s="25">
        <v>0</v>
      </c>
      <c r="I237" s="26">
        <v>0</v>
      </c>
      <c r="J237" s="27">
        <f t="shared" si="32"/>
        <v>0</v>
      </c>
      <c r="K237" s="28">
        <f t="shared" si="28"/>
        <v>0</v>
      </c>
      <c r="L237" s="28">
        <f t="shared" si="33"/>
        <v>0</v>
      </c>
      <c r="M237" s="4"/>
    </row>
    <row r="238" spans="1:13" ht="12.75">
      <c r="A238" s="40" t="s">
        <v>44</v>
      </c>
      <c r="B238" s="19">
        <v>9</v>
      </c>
      <c r="C238" s="20">
        <f t="shared" si="29"/>
        <v>9</v>
      </c>
      <c r="D238" s="21">
        <v>0</v>
      </c>
      <c r="E238" s="22">
        <v>9</v>
      </c>
      <c r="F238" s="23">
        <f t="shared" si="31"/>
        <v>100</v>
      </c>
      <c r="G238" s="24">
        <f t="shared" si="30"/>
        <v>9</v>
      </c>
      <c r="H238" s="25">
        <v>0</v>
      </c>
      <c r="I238" s="26">
        <v>0</v>
      </c>
      <c r="J238" s="27">
        <f t="shared" si="32"/>
        <v>0</v>
      </c>
      <c r="K238" s="28">
        <f t="shared" si="28"/>
        <v>0</v>
      </c>
      <c r="L238" s="28">
        <f t="shared" si="33"/>
        <v>0</v>
      </c>
      <c r="M238" s="4"/>
    </row>
    <row r="239" spans="1:13" ht="12.75">
      <c r="A239" s="40" t="s">
        <v>45</v>
      </c>
      <c r="B239" s="19">
        <v>3</v>
      </c>
      <c r="C239" s="20">
        <f t="shared" si="29"/>
        <v>1</v>
      </c>
      <c r="D239" s="21">
        <v>2</v>
      </c>
      <c r="E239" s="22">
        <v>3</v>
      </c>
      <c r="F239" s="23">
        <f t="shared" si="31"/>
        <v>100</v>
      </c>
      <c r="G239" s="24">
        <f t="shared" si="30"/>
        <v>1</v>
      </c>
      <c r="H239" s="25">
        <v>2</v>
      </c>
      <c r="I239" s="26">
        <v>0</v>
      </c>
      <c r="J239" s="27">
        <f t="shared" si="32"/>
        <v>0</v>
      </c>
      <c r="K239" s="28">
        <f t="shared" si="28"/>
        <v>0</v>
      </c>
      <c r="L239" s="28">
        <f t="shared" si="33"/>
        <v>0</v>
      </c>
      <c r="M239" s="4"/>
    </row>
    <row r="240" spans="1:13" ht="12.75">
      <c r="A240" s="39" t="s">
        <v>202</v>
      </c>
      <c r="B240" s="19">
        <v>14</v>
      </c>
      <c r="C240" s="20">
        <f t="shared" si="29"/>
        <v>11</v>
      </c>
      <c r="D240" s="21">
        <v>3</v>
      </c>
      <c r="E240" s="22">
        <v>14</v>
      </c>
      <c r="F240" s="23">
        <f t="shared" si="31"/>
        <v>100</v>
      </c>
      <c r="G240" s="24">
        <f t="shared" si="30"/>
        <v>11</v>
      </c>
      <c r="H240" s="25">
        <v>3</v>
      </c>
      <c r="I240" s="26">
        <v>0</v>
      </c>
      <c r="J240" s="27">
        <f t="shared" si="32"/>
        <v>0</v>
      </c>
      <c r="K240" s="28">
        <f t="shared" si="28"/>
        <v>0</v>
      </c>
      <c r="L240" s="29">
        <f t="shared" si="33"/>
        <v>0</v>
      </c>
      <c r="M240" s="4"/>
    </row>
    <row r="241" spans="1:13" ht="12.75">
      <c r="A241" s="40" t="s">
        <v>46</v>
      </c>
      <c r="B241" s="19">
        <v>71</v>
      </c>
      <c r="C241" s="20">
        <f t="shared" si="29"/>
        <v>70</v>
      </c>
      <c r="D241" s="21">
        <v>1</v>
      </c>
      <c r="E241" s="22">
        <v>61</v>
      </c>
      <c r="F241" s="23">
        <f t="shared" si="31"/>
        <v>85.91549295774648</v>
      </c>
      <c r="G241" s="24">
        <f t="shared" si="30"/>
        <v>60</v>
      </c>
      <c r="H241" s="25">
        <v>1</v>
      </c>
      <c r="I241" s="26">
        <v>10</v>
      </c>
      <c r="J241" s="27">
        <f t="shared" si="32"/>
        <v>14.084507042253522</v>
      </c>
      <c r="K241" s="28">
        <f t="shared" si="28"/>
        <v>10</v>
      </c>
      <c r="L241" s="28">
        <f t="shared" si="33"/>
        <v>0</v>
      </c>
      <c r="M241" s="4"/>
    </row>
    <row r="242" spans="1:13" ht="12.75">
      <c r="A242" s="40" t="s">
        <v>256</v>
      </c>
      <c r="B242" s="19">
        <v>4</v>
      </c>
      <c r="C242" s="20">
        <f t="shared" si="29"/>
        <v>4</v>
      </c>
      <c r="D242" s="21">
        <v>0</v>
      </c>
      <c r="E242" s="22">
        <v>4</v>
      </c>
      <c r="F242" s="23">
        <f t="shared" si="31"/>
        <v>100</v>
      </c>
      <c r="G242" s="24">
        <f t="shared" si="30"/>
        <v>4</v>
      </c>
      <c r="H242" s="25">
        <v>0</v>
      </c>
      <c r="I242" s="26">
        <v>0</v>
      </c>
      <c r="J242" s="27">
        <f t="shared" si="32"/>
        <v>0</v>
      </c>
      <c r="K242" s="28">
        <f t="shared" si="28"/>
        <v>0</v>
      </c>
      <c r="L242" s="28">
        <f t="shared" si="33"/>
        <v>0</v>
      </c>
      <c r="M242" s="4"/>
    </row>
    <row r="243" spans="1:13" ht="12.75">
      <c r="A243" s="40" t="s">
        <v>112</v>
      </c>
      <c r="B243" s="19">
        <v>5</v>
      </c>
      <c r="C243" s="20">
        <f>B243-D243</f>
        <v>5</v>
      </c>
      <c r="D243" s="21">
        <v>0</v>
      </c>
      <c r="E243" s="22">
        <v>5</v>
      </c>
      <c r="F243" s="23">
        <f>E243*100/B243</f>
        <v>100</v>
      </c>
      <c r="G243" s="24">
        <f>E243-H243</f>
        <v>5</v>
      </c>
      <c r="H243" s="25">
        <v>0</v>
      </c>
      <c r="I243" s="26">
        <v>0</v>
      </c>
      <c r="J243" s="27">
        <f>I243*100/B243</f>
        <v>0</v>
      </c>
      <c r="K243" s="28">
        <f>I243-L243</f>
        <v>0</v>
      </c>
      <c r="L243" s="28">
        <f>D243-H243</f>
        <v>0</v>
      </c>
      <c r="M243" s="4"/>
    </row>
    <row r="244" spans="1:13" ht="12.75">
      <c r="A244" s="41" t="s">
        <v>304</v>
      </c>
      <c r="B244" s="19">
        <v>1</v>
      </c>
      <c r="C244" s="20">
        <f>B244-D244</f>
        <v>1</v>
      </c>
      <c r="D244" s="21">
        <v>0</v>
      </c>
      <c r="E244" s="22">
        <v>1</v>
      </c>
      <c r="F244" s="23">
        <f>E244*100/B244</f>
        <v>100</v>
      </c>
      <c r="G244" s="24">
        <f>E244-H244</f>
        <v>1</v>
      </c>
      <c r="H244" s="25">
        <v>0</v>
      </c>
      <c r="I244" s="26">
        <v>0</v>
      </c>
      <c r="J244" s="27">
        <f>I244*100/B244</f>
        <v>0</v>
      </c>
      <c r="K244" s="28">
        <f>I244-L244</f>
        <v>0</v>
      </c>
      <c r="L244" s="29">
        <f>D244-H244</f>
        <v>0</v>
      </c>
      <c r="M244" s="4"/>
    </row>
    <row r="245" spans="1:13" ht="12.75" customHeight="1">
      <c r="A245" s="41" t="s">
        <v>203</v>
      </c>
      <c r="B245" s="19">
        <v>10</v>
      </c>
      <c r="C245" s="20">
        <f t="shared" si="29"/>
        <v>10</v>
      </c>
      <c r="D245" s="21">
        <v>0</v>
      </c>
      <c r="E245" s="22">
        <v>10</v>
      </c>
      <c r="F245" s="23">
        <f t="shared" si="31"/>
        <v>100</v>
      </c>
      <c r="G245" s="24">
        <f t="shared" si="30"/>
        <v>10</v>
      </c>
      <c r="H245" s="25">
        <v>0</v>
      </c>
      <c r="I245" s="26">
        <v>0</v>
      </c>
      <c r="J245" s="27">
        <f t="shared" si="32"/>
        <v>0</v>
      </c>
      <c r="K245" s="28">
        <f t="shared" si="28"/>
        <v>0</v>
      </c>
      <c r="L245" s="28">
        <f t="shared" si="33"/>
        <v>0</v>
      </c>
      <c r="M245" s="4"/>
    </row>
    <row r="246" spans="1:13" ht="12.75" customHeight="1">
      <c r="A246" s="41" t="s">
        <v>257</v>
      </c>
      <c r="B246" s="19">
        <v>1</v>
      </c>
      <c r="C246" s="20">
        <f>B246-D246</f>
        <v>1</v>
      </c>
      <c r="D246" s="21">
        <v>0</v>
      </c>
      <c r="E246" s="22">
        <v>1</v>
      </c>
      <c r="F246" s="23">
        <f>E246*100/B246</f>
        <v>100</v>
      </c>
      <c r="G246" s="24">
        <f>E246-H246</f>
        <v>1</v>
      </c>
      <c r="H246" s="25">
        <v>0</v>
      </c>
      <c r="I246" s="26">
        <v>0</v>
      </c>
      <c r="J246" s="27">
        <f>I246*100/B246</f>
        <v>0</v>
      </c>
      <c r="K246" s="28">
        <f>I246-L246</f>
        <v>0</v>
      </c>
      <c r="L246" s="28">
        <f>D246-H246</f>
        <v>0</v>
      </c>
      <c r="M246" s="4"/>
    </row>
    <row r="247" spans="1:13" ht="12.75" customHeight="1">
      <c r="A247" s="41" t="s">
        <v>231</v>
      </c>
      <c r="B247" s="19">
        <v>2</v>
      </c>
      <c r="C247" s="20">
        <f t="shared" si="29"/>
        <v>1</v>
      </c>
      <c r="D247" s="21">
        <v>1</v>
      </c>
      <c r="E247" s="22">
        <v>1</v>
      </c>
      <c r="F247" s="23">
        <f>E247*100/B247</f>
        <v>50</v>
      </c>
      <c r="G247" s="24">
        <f t="shared" si="30"/>
        <v>0</v>
      </c>
      <c r="H247" s="25">
        <v>1</v>
      </c>
      <c r="I247" s="26">
        <v>1</v>
      </c>
      <c r="J247" s="27">
        <f>I247*100/B247</f>
        <v>50</v>
      </c>
      <c r="K247" s="28">
        <f>I247-L247</f>
        <v>1</v>
      </c>
      <c r="L247" s="28">
        <f>D247-H247</f>
        <v>0</v>
      </c>
      <c r="M247" s="4"/>
    </row>
    <row r="248" spans="1:13" ht="12.75">
      <c r="A248" s="41" t="s">
        <v>182</v>
      </c>
      <c r="B248" s="19">
        <v>3</v>
      </c>
      <c r="C248" s="20">
        <f t="shared" si="29"/>
        <v>3</v>
      </c>
      <c r="D248" s="21">
        <v>0</v>
      </c>
      <c r="E248" s="22">
        <v>3</v>
      </c>
      <c r="F248" s="23">
        <f t="shared" si="31"/>
        <v>100</v>
      </c>
      <c r="G248" s="24">
        <f t="shared" si="30"/>
        <v>3</v>
      </c>
      <c r="H248" s="25">
        <v>0</v>
      </c>
      <c r="I248" s="26">
        <v>0</v>
      </c>
      <c r="J248" s="27">
        <f t="shared" si="32"/>
        <v>0</v>
      </c>
      <c r="K248" s="28">
        <f t="shared" si="28"/>
        <v>0</v>
      </c>
      <c r="L248" s="28">
        <f t="shared" si="33"/>
        <v>0</v>
      </c>
      <c r="M248" s="4"/>
    </row>
    <row r="249" spans="1:13" ht="12.75">
      <c r="A249" s="41" t="s">
        <v>258</v>
      </c>
      <c r="B249" s="19">
        <v>2</v>
      </c>
      <c r="C249" s="20">
        <f>B249-D249</f>
        <v>2</v>
      </c>
      <c r="D249" s="21">
        <v>0</v>
      </c>
      <c r="E249" s="22">
        <v>2</v>
      </c>
      <c r="F249" s="23">
        <f>E249*100/B249</f>
        <v>100</v>
      </c>
      <c r="G249" s="24">
        <f>E249-H249</f>
        <v>2</v>
      </c>
      <c r="H249" s="25">
        <v>0</v>
      </c>
      <c r="I249" s="26">
        <v>0</v>
      </c>
      <c r="J249" s="27">
        <f>I249*100/B249</f>
        <v>0</v>
      </c>
      <c r="K249" s="28">
        <f>I249-L249</f>
        <v>0</v>
      </c>
      <c r="L249" s="28">
        <f>D249-H249</f>
        <v>0</v>
      </c>
      <c r="M249" s="4"/>
    </row>
    <row r="250" spans="1:13" ht="12.75">
      <c r="A250" s="40" t="s">
        <v>73</v>
      </c>
      <c r="B250" s="19">
        <v>1</v>
      </c>
      <c r="C250" s="20">
        <f t="shared" si="29"/>
        <v>1</v>
      </c>
      <c r="D250" s="21">
        <v>0</v>
      </c>
      <c r="E250" s="22">
        <v>1</v>
      </c>
      <c r="F250" s="23">
        <f t="shared" si="31"/>
        <v>100</v>
      </c>
      <c r="G250" s="24">
        <f t="shared" si="30"/>
        <v>1</v>
      </c>
      <c r="H250" s="25">
        <v>0</v>
      </c>
      <c r="I250" s="26">
        <v>0</v>
      </c>
      <c r="J250" s="27">
        <f t="shared" si="32"/>
        <v>0</v>
      </c>
      <c r="K250" s="28">
        <f t="shared" si="28"/>
        <v>0</v>
      </c>
      <c r="L250" s="28">
        <f aca="true" t="shared" si="34" ref="L250:L272">D250-H250</f>
        <v>0</v>
      </c>
      <c r="M250" s="4"/>
    </row>
    <row r="251" spans="1:13" ht="12.75">
      <c r="A251" s="41" t="s">
        <v>156</v>
      </c>
      <c r="B251" s="19">
        <v>5</v>
      </c>
      <c r="C251" s="20">
        <f t="shared" si="29"/>
        <v>3</v>
      </c>
      <c r="D251" s="21">
        <v>2</v>
      </c>
      <c r="E251" s="22">
        <v>5</v>
      </c>
      <c r="F251" s="23">
        <f t="shared" si="31"/>
        <v>100</v>
      </c>
      <c r="G251" s="24">
        <f t="shared" si="30"/>
        <v>3</v>
      </c>
      <c r="H251" s="25">
        <v>2</v>
      </c>
      <c r="I251" s="30">
        <v>0</v>
      </c>
      <c r="J251" s="27">
        <f t="shared" si="32"/>
        <v>0</v>
      </c>
      <c r="K251" s="28">
        <f t="shared" si="28"/>
        <v>0</v>
      </c>
      <c r="L251" s="28">
        <f t="shared" si="34"/>
        <v>0</v>
      </c>
      <c r="M251" s="4"/>
    </row>
    <row r="252" spans="1:13" ht="12.75">
      <c r="A252" s="39" t="s">
        <v>305</v>
      </c>
      <c r="B252" s="19">
        <v>1</v>
      </c>
      <c r="C252" s="20">
        <f>B252-D252</f>
        <v>0</v>
      </c>
      <c r="D252" s="21">
        <v>1</v>
      </c>
      <c r="E252" s="22">
        <v>1</v>
      </c>
      <c r="F252" s="23">
        <f>E252*100/B252</f>
        <v>100</v>
      </c>
      <c r="G252" s="24">
        <f>E252-H252</f>
        <v>0</v>
      </c>
      <c r="H252" s="25">
        <v>1</v>
      </c>
      <c r="I252" s="26">
        <v>0</v>
      </c>
      <c r="J252" s="27">
        <f>I252*100/B252</f>
        <v>0</v>
      </c>
      <c r="K252" s="28">
        <f>I252-L252</f>
        <v>0</v>
      </c>
      <c r="L252" s="29">
        <f>D252-H252</f>
        <v>0</v>
      </c>
      <c r="M252" s="4"/>
    </row>
    <row r="253" spans="1:13" ht="12.75">
      <c r="A253" s="67" t="s">
        <v>113</v>
      </c>
      <c r="B253" s="19">
        <v>1</v>
      </c>
      <c r="C253" s="20">
        <v>1</v>
      </c>
      <c r="D253" s="21">
        <v>0</v>
      </c>
      <c r="E253" s="22">
        <v>0</v>
      </c>
      <c r="F253" s="23">
        <f t="shared" si="31"/>
        <v>0</v>
      </c>
      <c r="G253" s="24">
        <f t="shared" si="30"/>
        <v>0</v>
      </c>
      <c r="H253" s="25">
        <v>0</v>
      </c>
      <c r="I253" s="26">
        <v>1</v>
      </c>
      <c r="J253" s="27">
        <f t="shared" si="32"/>
        <v>100</v>
      </c>
      <c r="K253" s="28">
        <f t="shared" si="28"/>
        <v>1</v>
      </c>
      <c r="L253" s="29">
        <f t="shared" si="34"/>
        <v>0</v>
      </c>
      <c r="M253" s="4"/>
    </row>
    <row r="254" spans="1:13" ht="12.75">
      <c r="A254" s="67" t="s">
        <v>114</v>
      </c>
      <c r="B254" s="19">
        <v>8</v>
      </c>
      <c r="C254" s="20">
        <f t="shared" si="29"/>
        <v>2</v>
      </c>
      <c r="D254" s="21">
        <v>6</v>
      </c>
      <c r="E254" s="22">
        <v>7</v>
      </c>
      <c r="F254" s="23">
        <f t="shared" si="31"/>
        <v>87.5</v>
      </c>
      <c r="G254" s="24">
        <f t="shared" si="30"/>
        <v>2</v>
      </c>
      <c r="H254" s="25">
        <v>5</v>
      </c>
      <c r="I254" s="26">
        <v>1</v>
      </c>
      <c r="J254" s="27">
        <f t="shared" si="32"/>
        <v>12.5</v>
      </c>
      <c r="K254" s="28">
        <f t="shared" si="28"/>
        <v>0</v>
      </c>
      <c r="L254" s="29">
        <f t="shared" si="34"/>
        <v>1</v>
      </c>
      <c r="M254" s="4"/>
    </row>
    <row r="255" spans="1:13" ht="12.75">
      <c r="A255" s="40" t="s">
        <v>47</v>
      </c>
      <c r="B255" s="19">
        <v>2</v>
      </c>
      <c r="C255" s="20">
        <f t="shared" si="29"/>
        <v>1</v>
      </c>
      <c r="D255" s="21">
        <v>1</v>
      </c>
      <c r="E255" s="22">
        <v>2</v>
      </c>
      <c r="F255" s="23">
        <f t="shared" si="31"/>
        <v>100</v>
      </c>
      <c r="G255" s="24">
        <f t="shared" si="30"/>
        <v>1</v>
      </c>
      <c r="H255" s="25">
        <v>1</v>
      </c>
      <c r="I255" s="26">
        <v>0</v>
      </c>
      <c r="J255" s="27">
        <f t="shared" si="32"/>
        <v>0</v>
      </c>
      <c r="K255" s="28">
        <f t="shared" si="28"/>
        <v>0</v>
      </c>
      <c r="L255" s="28">
        <f t="shared" si="34"/>
        <v>0</v>
      </c>
      <c r="M255" s="4"/>
    </row>
    <row r="256" spans="1:13" ht="12.75">
      <c r="A256" s="40" t="s">
        <v>48</v>
      </c>
      <c r="B256" s="19">
        <v>24</v>
      </c>
      <c r="C256" s="20">
        <f t="shared" si="29"/>
        <v>0</v>
      </c>
      <c r="D256" s="21">
        <v>24</v>
      </c>
      <c r="E256" s="22">
        <v>21</v>
      </c>
      <c r="F256" s="23">
        <f t="shared" si="31"/>
        <v>87.5</v>
      </c>
      <c r="G256" s="24">
        <f t="shared" si="30"/>
        <v>0</v>
      </c>
      <c r="H256" s="25">
        <v>21</v>
      </c>
      <c r="I256" s="26">
        <v>3</v>
      </c>
      <c r="J256" s="27">
        <f t="shared" si="32"/>
        <v>12.5</v>
      </c>
      <c r="K256" s="28">
        <f t="shared" si="28"/>
        <v>0</v>
      </c>
      <c r="L256" s="28">
        <f t="shared" si="34"/>
        <v>3</v>
      </c>
      <c r="M256" s="4"/>
    </row>
    <row r="257" spans="1:13" ht="12.75">
      <c r="A257" s="41" t="s">
        <v>204</v>
      </c>
      <c r="B257" s="19">
        <v>1</v>
      </c>
      <c r="C257" s="20">
        <f t="shared" si="29"/>
        <v>0</v>
      </c>
      <c r="D257" s="21">
        <v>1</v>
      </c>
      <c r="E257" s="22">
        <v>0</v>
      </c>
      <c r="F257" s="23">
        <f>E257*100/B257</f>
        <v>0</v>
      </c>
      <c r="G257" s="24">
        <f t="shared" si="30"/>
        <v>0</v>
      </c>
      <c r="H257" s="25">
        <v>0</v>
      </c>
      <c r="I257" s="30">
        <v>1</v>
      </c>
      <c r="J257" s="27">
        <f>I257*100/B257</f>
        <v>100</v>
      </c>
      <c r="K257" s="28">
        <f>I257-L257</f>
        <v>0</v>
      </c>
      <c r="L257" s="28">
        <f>D257-H257</f>
        <v>1</v>
      </c>
      <c r="M257" s="4"/>
    </row>
    <row r="258" spans="1:13" ht="12.75">
      <c r="A258" s="40" t="s">
        <v>49</v>
      </c>
      <c r="B258" s="19">
        <v>7</v>
      </c>
      <c r="C258" s="20">
        <f t="shared" si="29"/>
        <v>7</v>
      </c>
      <c r="D258" s="21">
        <v>0</v>
      </c>
      <c r="E258" s="22">
        <v>6</v>
      </c>
      <c r="F258" s="23">
        <f t="shared" si="31"/>
        <v>85.71428571428571</v>
      </c>
      <c r="G258" s="24">
        <f t="shared" si="30"/>
        <v>6</v>
      </c>
      <c r="H258" s="25">
        <v>0</v>
      </c>
      <c r="I258" s="26">
        <v>1</v>
      </c>
      <c r="J258" s="27">
        <f t="shared" si="32"/>
        <v>14.285714285714286</v>
      </c>
      <c r="K258" s="28">
        <f t="shared" si="28"/>
        <v>1</v>
      </c>
      <c r="L258" s="28">
        <f t="shared" si="34"/>
        <v>0</v>
      </c>
      <c r="M258" s="4"/>
    </row>
    <row r="259" spans="1:13" ht="12.75">
      <c r="A259" s="41" t="s">
        <v>232</v>
      </c>
      <c r="B259" s="19">
        <v>1</v>
      </c>
      <c r="C259" s="20">
        <f>B259-D259</f>
        <v>1</v>
      </c>
      <c r="D259" s="21">
        <v>0</v>
      </c>
      <c r="E259" s="22">
        <v>1</v>
      </c>
      <c r="F259" s="23">
        <f>E259*100/B259</f>
        <v>100</v>
      </c>
      <c r="G259" s="24">
        <f>E259-H259</f>
        <v>1</v>
      </c>
      <c r="H259" s="25">
        <v>0</v>
      </c>
      <c r="I259" s="26">
        <v>0</v>
      </c>
      <c r="J259" s="27">
        <f>I259*100/B259</f>
        <v>0</v>
      </c>
      <c r="K259" s="28">
        <f>I259-L259</f>
        <v>0</v>
      </c>
      <c r="L259" s="28">
        <f>D259-H259</f>
        <v>0</v>
      </c>
      <c r="M259" s="4"/>
    </row>
    <row r="260" spans="1:13" ht="12.75">
      <c r="A260" s="67" t="s">
        <v>50</v>
      </c>
      <c r="B260" s="19">
        <v>3</v>
      </c>
      <c r="C260" s="20">
        <f t="shared" si="29"/>
        <v>0</v>
      </c>
      <c r="D260" s="21">
        <v>3</v>
      </c>
      <c r="E260" s="22">
        <v>3</v>
      </c>
      <c r="F260" s="23">
        <f aca="true" t="shared" si="35" ref="F260:F302">E260*100/B260</f>
        <v>100</v>
      </c>
      <c r="G260" s="24">
        <f t="shared" si="30"/>
        <v>0</v>
      </c>
      <c r="H260" s="25">
        <v>3</v>
      </c>
      <c r="I260" s="26">
        <v>0</v>
      </c>
      <c r="J260" s="27">
        <f aca="true" t="shared" si="36" ref="J260:J302">I260*100/B260</f>
        <v>0</v>
      </c>
      <c r="K260" s="28">
        <f t="shared" si="28"/>
        <v>0</v>
      </c>
      <c r="L260" s="29">
        <f t="shared" si="34"/>
        <v>0</v>
      </c>
      <c r="M260" s="4"/>
    </row>
    <row r="261" spans="1:13" ht="12.75">
      <c r="A261" s="39" t="s">
        <v>306</v>
      </c>
      <c r="B261" s="19">
        <v>1</v>
      </c>
      <c r="C261" s="20">
        <f>B261-D261</f>
        <v>1</v>
      </c>
      <c r="D261" s="21">
        <v>0</v>
      </c>
      <c r="E261" s="22">
        <v>1</v>
      </c>
      <c r="F261" s="23">
        <f>E261*100/B261</f>
        <v>100</v>
      </c>
      <c r="G261" s="24">
        <f>E261-H261</f>
        <v>1</v>
      </c>
      <c r="H261" s="25">
        <v>0</v>
      </c>
      <c r="I261" s="26">
        <v>0</v>
      </c>
      <c r="J261" s="27">
        <f>I261*100/B261</f>
        <v>0</v>
      </c>
      <c r="K261" s="28">
        <f t="shared" si="28"/>
        <v>0</v>
      </c>
      <c r="L261" s="29">
        <f>D261-H261</f>
        <v>0</v>
      </c>
      <c r="M261" s="4"/>
    </row>
    <row r="262" spans="1:13" ht="12.75">
      <c r="A262" s="67" t="s">
        <v>115</v>
      </c>
      <c r="B262" s="19">
        <v>5</v>
      </c>
      <c r="C262" s="20">
        <f t="shared" si="29"/>
        <v>1</v>
      </c>
      <c r="D262" s="21">
        <v>4</v>
      </c>
      <c r="E262" s="22">
        <v>5</v>
      </c>
      <c r="F262" s="23">
        <f t="shared" si="35"/>
        <v>100</v>
      </c>
      <c r="G262" s="24">
        <f t="shared" si="30"/>
        <v>1</v>
      </c>
      <c r="H262" s="25">
        <v>4</v>
      </c>
      <c r="I262" s="26">
        <v>0</v>
      </c>
      <c r="J262" s="27">
        <f t="shared" si="36"/>
        <v>0</v>
      </c>
      <c r="K262" s="28">
        <f aca="true" t="shared" si="37" ref="K262:K301">I262-L262</f>
        <v>0</v>
      </c>
      <c r="L262" s="29">
        <f t="shared" si="34"/>
        <v>0</v>
      </c>
      <c r="M262" s="4"/>
    </row>
    <row r="263" spans="1:13" ht="12.75">
      <c r="A263" s="67" t="s">
        <v>192</v>
      </c>
      <c r="B263" s="19">
        <v>5</v>
      </c>
      <c r="C263" s="20">
        <f t="shared" si="29"/>
        <v>4</v>
      </c>
      <c r="D263" s="21">
        <v>1</v>
      </c>
      <c r="E263" s="22">
        <v>5</v>
      </c>
      <c r="F263" s="23">
        <f t="shared" si="35"/>
        <v>100</v>
      </c>
      <c r="G263" s="24">
        <f t="shared" si="30"/>
        <v>4</v>
      </c>
      <c r="H263" s="25">
        <v>1</v>
      </c>
      <c r="I263" s="26">
        <v>0</v>
      </c>
      <c r="J263" s="27">
        <f t="shared" si="36"/>
        <v>0</v>
      </c>
      <c r="K263" s="28">
        <f t="shared" si="37"/>
        <v>0</v>
      </c>
      <c r="L263" s="29">
        <f t="shared" si="34"/>
        <v>0</v>
      </c>
      <c r="M263" s="4"/>
    </row>
    <row r="264" spans="1:13" ht="12.75">
      <c r="A264" s="67" t="s">
        <v>116</v>
      </c>
      <c r="B264" s="19">
        <v>49</v>
      </c>
      <c r="C264" s="20">
        <f aca="true" t="shared" si="38" ref="C264:C301">B264-D264</f>
        <v>44</v>
      </c>
      <c r="D264" s="21">
        <v>5</v>
      </c>
      <c r="E264" s="22">
        <v>48</v>
      </c>
      <c r="F264" s="23">
        <f t="shared" si="35"/>
        <v>97.95918367346938</v>
      </c>
      <c r="G264" s="24">
        <f aca="true" t="shared" si="39" ref="G264:G301">E264-H264</f>
        <v>43</v>
      </c>
      <c r="H264" s="25">
        <v>5</v>
      </c>
      <c r="I264" s="26">
        <v>1</v>
      </c>
      <c r="J264" s="27">
        <f t="shared" si="36"/>
        <v>2.0408163265306123</v>
      </c>
      <c r="K264" s="28">
        <f t="shared" si="37"/>
        <v>1</v>
      </c>
      <c r="L264" s="29">
        <f t="shared" si="34"/>
        <v>0</v>
      </c>
      <c r="M264" s="4"/>
    </row>
    <row r="265" spans="1:13" ht="12.75">
      <c r="A265" s="67" t="s">
        <v>117</v>
      </c>
      <c r="B265" s="19">
        <v>19</v>
      </c>
      <c r="C265" s="20">
        <f t="shared" si="38"/>
        <v>19</v>
      </c>
      <c r="D265" s="21">
        <v>0</v>
      </c>
      <c r="E265" s="22">
        <v>18</v>
      </c>
      <c r="F265" s="23">
        <f t="shared" si="35"/>
        <v>94.73684210526316</v>
      </c>
      <c r="G265" s="24">
        <f t="shared" si="39"/>
        <v>18</v>
      </c>
      <c r="H265" s="25">
        <v>0</v>
      </c>
      <c r="I265" s="26">
        <v>1</v>
      </c>
      <c r="J265" s="27">
        <f t="shared" si="36"/>
        <v>5.2631578947368425</v>
      </c>
      <c r="K265" s="28">
        <f t="shared" si="37"/>
        <v>1</v>
      </c>
      <c r="L265" s="29">
        <f t="shared" si="34"/>
        <v>0</v>
      </c>
      <c r="M265" s="4"/>
    </row>
    <row r="266" spans="1:13" ht="12.75">
      <c r="A266" s="39" t="s">
        <v>307</v>
      </c>
      <c r="B266" s="19">
        <v>2</v>
      </c>
      <c r="C266" s="20">
        <f t="shared" si="38"/>
        <v>2</v>
      </c>
      <c r="D266" s="21">
        <v>0</v>
      </c>
      <c r="E266" s="22">
        <v>2</v>
      </c>
      <c r="F266" s="23">
        <f t="shared" si="35"/>
        <v>100</v>
      </c>
      <c r="G266" s="24">
        <f t="shared" si="39"/>
        <v>2</v>
      </c>
      <c r="H266" s="25">
        <v>0</v>
      </c>
      <c r="I266" s="26">
        <v>0</v>
      </c>
      <c r="J266" s="27">
        <f t="shared" si="36"/>
        <v>0</v>
      </c>
      <c r="K266" s="28">
        <f t="shared" si="37"/>
        <v>0</v>
      </c>
      <c r="L266" s="29">
        <f t="shared" si="34"/>
        <v>0</v>
      </c>
      <c r="M266" s="4"/>
    </row>
    <row r="267" spans="1:13" ht="12.75">
      <c r="A267" s="67" t="s">
        <v>183</v>
      </c>
      <c r="B267" s="19">
        <v>2</v>
      </c>
      <c r="C267" s="20">
        <f t="shared" si="38"/>
        <v>0</v>
      </c>
      <c r="D267" s="21">
        <v>2</v>
      </c>
      <c r="E267" s="22">
        <v>2</v>
      </c>
      <c r="F267" s="23">
        <f t="shared" si="35"/>
        <v>100</v>
      </c>
      <c r="G267" s="24">
        <f t="shared" si="39"/>
        <v>0</v>
      </c>
      <c r="H267" s="25">
        <v>2</v>
      </c>
      <c r="I267" s="26">
        <v>0</v>
      </c>
      <c r="J267" s="27">
        <f t="shared" si="36"/>
        <v>0</v>
      </c>
      <c r="K267" s="28">
        <f t="shared" si="37"/>
        <v>0</v>
      </c>
      <c r="L267" s="29">
        <f t="shared" si="34"/>
        <v>0</v>
      </c>
      <c r="M267" s="4"/>
    </row>
    <row r="268" spans="1:13" ht="12.75">
      <c r="A268" s="39" t="s">
        <v>233</v>
      </c>
      <c r="B268" s="19">
        <v>3</v>
      </c>
      <c r="C268" s="20">
        <f>B268-D268</f>
        <v>3</v>
      </c>
      <c r="D268" s="21">
        <v>0</v>
      </c>
      <c r="E268" s="22">
        <v>3</v>
      </c>
      <c r="F268" s="23">
        <f>E268*100/B268</f>
        <v>100</v>
      </c>
      <c r="G268" s="24">
        <f>E268-H268</f>
        <v>3</v>
      </c>
      <c r="H268" s="25">
        <v>0</v>
      </c>
      <c r="I268" s="26">
        <v>0</v>
      </c>
      <c r="J268" s="27">
        <f>I268*100/B268</f>
        <v>0</v>
      </c>
      <c r="K268" s="28">
        <f>I268-L268</f>
        <v>0</v>
      </c>
      <c r="L268" s="29">
        <f>D268-H268</f>
        <v>0</v>
      </c>
      <c r="M268" s="4"/>
    </row>
    <row r="269" spans="1:13" ht="12.75">
      <c r="A269" s="40" t="s">
        <v>51</v>
      </c>
      <c r="B269" s="19">
        <v>15</v>
      </c>
      <c r="C269" s="20">
        <f t="shared" si="38"/>
        <v>14</v>
      </c>
      <c r="D269" s="21">
        <v>1</v>
      </c>
      <c r="E269" s="22">
        <v>15</v>
      </c>
      <c r="F269" s="23">
        <f t="shared" si="35"/>
        <v>100</v>
      </c>
      <c r="G269" s="24">
        <f t="shared" si="39"/>
        <v>14</v>
      </c>
      <c r="H269" s="25">
        <v>1</v>
      </c>
      <c r="I269" s="26">
        <v>0</v>
      </c>
      <c r="J269" s="27">
        <f t="shared" si="36"/>
        <v>0</v>
      </c>
      <c r="K269" s="28">
        <f t="shared" si="37"/>
        <v>0</v>
      </c>
      <c r="L269" s="28">
        <f t="shared" si="34"/>
        <v>0</v>
      </c>
      <c r="M269" s="4"/>
    </row>
    <row r="270" spans="1:13" ht="12.75">
      <c r="A270" s="41" t="s">
        <v>205</v>
      </c>
      <c r="B270" s="19">
        <v>1</v>
      </c>
      <c r="C270" s="20">
        <f t="shared" si="38"/>
        <v>1</v>
      </c>
      <c r="D270" s="21">
        <v>0</v>
      </c>
      <c r="E270" s="22">
        <v>1</v>
      </c>
      <c r="F270" s="23">
        <f>E270*100/B270</f>
        <v>100</v>
      </c>
      <c r="G270" s="24">
        <f t="shared" si="39"/>
        <v>1</v>
      </c>
      <c r="H270" s="25">
        <v>0</v>
      </c>
      <c r="I270" s="26">
        <v>0</v>
      </c>
      <c r="J270" s="27">
        <f>I270*100/B270</f>
        <v>0</v>
      </c>
      <c r="K270" s="28">
        <f>I270-L270</f>
        <v>0</v>
      </c>
      <c r="L270" s="29">
        <f>D270-H270</f>
        <v>0</v>
      </c>
      <c r="M270" s="4"/>
    </row>
    <row r="271" spans="1:13" ht="12.75">
      <c r="A271" s="40" t="s">
        <v>52</v>
      </c>
      <c r="B271" s="19">
        <v>7</v>
      </c>
      <c r="C271" s="20">
        <f t="shared" si="38"/>
        <v>2</v>
      </c>
      <c r="D271" s="21">
        <v>5</v>
      </c>
      <c r="E271" s="22">
        <v>6</v>
      </c>
      <c r="F271" s="23">
        <f t="shared" si="35"/>
        <v>85.71428571428571</v>
      </c>
      <c r="G271" s="24">
        <f t="shared" si="39"/>
        <v>1</v>
      </c>
      <c r="H271" s="25">
        <v>5</v>
      </c>
      <c r="I271" s="26">
        <v>1</v>
      </c>
      <c r="J271" s="27">
        <f t="shared" si="36"/>
        <v>14.285714285714286</v>
      </c>
      <c r="K271" s="28">
        <f t="shared" si="37"/>
        <v>1</v>
      </c>
      <c r="L271" s="28">
        <f t="shared" si="34"/>
        <v>0</v>
      </c>
      <c r="M271" s="4"/>
    </row>
    <row r="272" spans="1:13" ht="12.75">
      <c r="A272" s="67" t="s">
        <v>53</v>
      </c>
      <c r="B272" s="19">
        <v>29</v>
      </c>
      <c r="C272" s="20">
        <v>10</v>
      </c>
      <c r="D272" s="21">
        <v>19</v>
      </c>
      <c r="E272" s="22">
        <v>25</v>
      </c>
      <c r="F272" s="23">
        <f t="shared" si="35"/>
        <v>86.20689655172414</v>
      </c>
      <c r="G272" s="24">
        <f t="shared" si="39"/>
        <v>7</v>
      </c>
      <c r="H272" s="25">
        <v>18</v>
      </c>
      <c r="I272" s="26">
        <v>4</v>
      </c>
      <c r="J272" s="27">
        <f t="shared" si="36"/>
        <v>13.793103448275861</v>
      </c>
      <c r="K272" s="28">
        <f t="shared" si="37"/>
        <v>3</v>
      </c>
      <c r="L272" s="29">
        <f t="shared" si="34"/>
        <v>1</v>
      </c>
      <c r="M272" s="4"/>
    </row>
    <row r="273" spans="1:13" ht="12.75">
      <c r="A273" s="40" t="s">
        <v>54</v>
      </c>
      <c r="B273" s="19">
        <v>4</v>
      </c>
      <c r="C273" s="20">
        <f t="shared" si="38"/>
        <v>4</v>
      </c>
      <c r="D273" s="21">
        <v>0</v>
      </c>
      <c r="E273" s="22">
        <v>4</v>
      </c>
      <c r="F273" s="23">
        <f t="shared" si="35"/>
        <v>100</v>
      </c>
      <c r="G273" s="24">
        <f t="shared" si="39"/>
        <v>4</v>
      </c>
      <c r="H273" s="25">
        <v>0</v>
      </c>
      <c r="I273" s="26">
        <v>0</v>
      </c>
      <c r="J273" s="27">
        <f t="shared" si="36"/>
        <v>0</v>
      </c>
      <c r="K273" s="28">
        <f t="shared" si="37"/>
        <v>0</v>
      </c>
      <c r="L273" s="28">
        <f aca="true" t="shared" si="40" ref="L273:L301">D273-H273</f>
        <v>0</v>
      </c>
      <c r="M273" s="4"/>
    </row>
    <row r="274" spans="1:13" ht="12.75">
      <c r="A274" s="67" t="s">
        <v>55</v>
      </c>
      <c r="B274" s="19">
        <v>48</v>
      </c>
      <c r="C274" s="20">
        <f t="shared" si="38"/>
        <v>48</v>
      </c>
      <c r="D274" s="21">
        <v>0</v>
      </c>
      <c r="E274" s="22">
        <v>40</v>
      </c>
      <c r="F274" s="23">
        <f t="shared" si="35"/>
        <v>83.33333333333333</v>
      </c>
      <c r="G274" s="24">
        <f t="shared" si="39"/>
        <v>40</v>
      </c>
      <c r="H274" s="25">
        <v>0</v>
      </c>
      <c r="I274" s="26">
        <v>8</v>
      </c>
      <c r="J274" s="27">
        <f t="shared" si="36"/>
        <v>16.666666666666668</v>
      </c>
      <c r="K274" s="28">
        <f t="shared" si="37"/>
        <v>8</v>
      </c>
      <c r="L274" s="29">
        <f t="shared" si="40"/>
        <v>0</v>
      </c>
      <c r="M274" s="4"/>
    </row>
    <row r="275" spans="1:13" ht="12.75">
      <c r="A275" s="67" t="s">
        <v>193</v>
      </c>
      <c r="B275" s="19">
        <v>12</v>
      </c>
      <c r="C275" s="20">
        <f t="shared" si="38"/>
        <v>12</v>
      </c>
      <c r="D275" s="21">
        <v>0</v>
      </c>
      <c r="E275" s="22">
        <v>12</v>
      </c>
      <c r="F275" s="23">
        <f t="shared" si="35"/>
        <v>100</v>
      </c>
      <c r="G275" s="24">
        <f t="shared" si="39"/>
        <v>12</v>
      </c>
      <c r="H275" s="25">
        <v>0</v>
      </c>
      <c r="I275" s="26">
        <v>0</v>
      </c>
      <c r="J275" s="27">
        <f t="shared" si="36"/>
        <v>0</v>
      </c>
      <c r="K275" s="28">
        <f t="shared" si="37"/>
        <v>0</v>
      </c>
      <c r="L275" s="29">
        <f t="shared" si="40"/>
        <v>0</v>
      </c>
      <c r="M275" s="4"/>
    </row>
    <row r="276" spans="1:13" ht="12.75">
      <c r="A276" s="67" t="s">
        <v>194</v>
      </c>
      <c r="B276" s="19">
        <v>48</v>
      </c>
      <c r="C276" s="20">
        <f t="shared" si="38"/>
        <v>42</v>
      </c>
      <c r="D276" s="21">
        <v>6</v>
      </c>
      <c r="E276" s="22">
        <v>48</v>
      </c>
      <c r="F276" s="23">
        <f t="shared" si="35"/>
        <v>100</v>
      </c>
      <c r="G276" s="24">
        <f t="shared" si="39"/>
        <v>42</v>
      </c>
      <c r="H276" s="25">
        <v>6</v>
      </c>
      <c r="I276" s="26">
        <v>0</v>
      </c>
      <c r="J276" s="27">
        <f t="shared" si="36"/>
        <v>0</v>
      </c>
      <c r="K276" s="28">
        <f t="shared" si="37"/>
        <v>0</v>
      </c>
      <c r="L276" s="29">
        <f t="shared" si="40"/>
        <v>0</v>
      </c>
      <c r="M276" s="4"/>
    </row>
    <row r="277" spans="1:13" ht="12.75">
      <c r="A277" s="67" t="s">
        <v>259</v>
      </c>
      <c r="B277" s="19">
        <v>2</v>
      </c>
      <c r="C277" s="20">
        <f>B277-D277</f>
        <v>2</v>
      </c>
      <c r="D277" s="21">
        <v>0</v>
      </c>
      <c r="E277" s="22">
        <v>2</v>
      </c>
      <c r="F277" s="23">
        <f>E277*100/B277</f>
        <v>100</v>
      </c>
      <c r="G277" s="24">
        <f>E277-H277</f>
        <v>2</v>
      </c>
      <c r="H277" s="25">
        <v>0</v>
      </c>
      <c r="I277" s="26">
        <v>0</v>
      </c>
      <c r="J277" s="27">
        <f>I277*100/B277</f>
        <v>0</v>
      </c>
      <c r="K277" s="28">
        <f>I277-L277</f>
        <v>0</v>
      </c>
      <c r="L277" s="29">
        <f>D277-H277</f>
        <v>0</v>
      </c>
      <c r="M277" s="4"/>
    </row>
    <row r="278" spans="1:13" ht="12" customHeight="1">
      <c r="A278" s="67" t="s">
        <v>118</v>
      </c>
      <c r="B278" s="19">
        <v>13</v>
      </c>
      <c r="C278" s="20">
        <f t="shared" si="38"/>
        <v>12</v>
      </c>
      <c r="D278" s="21">
        <v>1</v>
      </c>
      <c r="E278" s="22">
        <v>13</v>
      </c>
      <c r="F278" s="23">
        <f t="shared" si="35"/>
        <v>100</v>
      </c>
      <c r="G278" s="24">
        <f t="shared" si="39"/>
        <v>12</v>
      </c>
      <c r="H278" s="25">
        <v>1</v>
      </c>
      <c r="I278" s="26">
        <v>0</v>
      </c>
      <c r="J278" s="27">
        <f t="shared" si="36"/>
        <v>0</v>
      </c>
      <c r="K278" s="28">
        <f t="shared" si="37"/>
        <v>0</v>
      </c>
      <c r="L278" s="29">
        <f t="shared" si="40"/>
        <v>0</v>
      </c>
      <c r="M278" s="4"/>
    </row>
    <row r="279" spans="1:13" ht="12.75">
      <c r="A279" s="67" t="s">
        <v>119</v>
      </c>
      <c r="B279" s="19">
        <v>16</v>
      </c>
      <c r="C279" s="20">
        <f t="shared" si="38"/>
        <v>14</v>
      </c>
      <c r="D279" s="21">
        <v>2</v>
      </c>
      <c r="E279" s="22">
        <v>16</v>
      </c>
      <c r="F279" s="23">
        <f t="shared" si="35"/>
        <v>100</v>
      </c>
      <c r="G279" s="24">
        <f t="shared" si="39"/>
        <v>14</v>
      </c>
      <c r="H279" s="25">
        <v>2</v>
      </c>
      <c r="I279" s="26">
        <v>0</v>
      </c>
      <c r="J279" s="27">
        <f t="shared" si="36"/>
        <v>0</v>
      </c>
      <c r="K279" s="28">
        <f t="shared" si="37"/>
        <v>0</v>
      </c>
      <c r="L279" s="29">
        <f t="shared" si="40"/>
        <v>0</v>
      </c>
      <c r="M279" s="4"/>
    </row>
    <row r="280" spans="1:13" ht="12.75">
      <c r="A280" s="67" t="s">
        <v>56</v>
      </c>
      <c r="B280" s="19">
        <v>8</v>
      </c>
      <c r="C280" s="20">
        <f t="shared" si="38"/>
        <v>8</v>
      </c>
      <c r="D280" s="21">
        <v>0</v>
      </c>
      <c r="E280" s="22">
        <v>8</v>
      </c>
      <c r="F280" s="23">
        <f t="shared" si="35"/>
        <v>100</v>
      </c>
      <c r="G280" s="24">
        <f t="shared" si="39"/>
        <v>8</v>
      </c>
      <c r="H280" s="25">
        <v>0</v>
      </c>
      <c r="I280" s="26">
        <v>0</v>
      </c>
      <c r="J280" s="27">
        <f t="shared" si="36"/>
        <v>0</v>
      </c>
      <c r="K280" s="28">
        <f t="shared" si="37"/>
        <v>0</v>
      </c>
      <c r="L280" s="29">
        <f t="shared" si="40"/>
        <v>0</v>
      </c>
      <c r="M280" s="4"/>
    </row>
    <row r="281" spans="1:13" ht="12.75">
      <c r="A281" s="39" t="s">
        <v>206</v>
      </c>
      <c r="B281" s="19">
        <v>1</v>
      </c>
      <c r="C281" s="20">
        <f t="shared" si="38"/>
        <v>1</v>
      </c>
      <c r="D281" s="21">
        <v>0</v>
      </c>
      <c r="E281" s="22">
        <v>1</v>
      </c>
      <c r="F281" s="23">
        <f t="shared" si="35"/>
        <v>100</v>
      </c>
      <c r="G281" s="24">
        <f t="shared" si="39"/>
        <v>1</v>
      </c>
      <c r="H281" s="25">
        <v>0</v>
      </c>
      <c r="I281" s="26">
        <v>0</v>
      </c>
      <c r="J281" s="27">
        <f t="shared" si="36"/>
        <v>0</v>
      </c>
      <c r="K281" s="28">
        <f t="shared" si="37"/>
        <v>0</v>
      </c>
      <c r="L281" s="29">
        <f t="shared" si="40"/>
        <v>0</v>
      </c>
      <c r="M281" s="4"/>
    </row>
    <row r="282" spans="1:13" ht="12.75">
      <c r="A282" s="67" t="s">
        <v>57</v>
      </c>
      <c r="B282" s="19">
        <v>23</v>
      </c>
      <c r="C282" s="20">
        <f t="shared" si="38"/>
        <v>23</v>
      </c>
      <c r="D282" s="21">
        <v>0</v>
      </c>
      <c r="E282" s="22">
        <v>22</v>
      </c>
      <c r="F282" s="23">
        <f t="shared" si="35"/>
        <v>95.65217391304348</v>
      </c>
      <c r="G282" s="24">
        <f t="shared" si="39"/>
        <v>22</v>
      </c>
      <c r="H282" s="25">
        <v>0</v>
      </c>
      <c r="I282" s="26">
        <v>1</v>
      </c>
      <c r="J282" s="27">
        <f t="shared" si="36"/>
        <v>4.3478260869565215</v>
      </c>
      <c r="K282" s="28">
        <f t="shared" si="37"/>
        <v>1</v>
      </c>
      <c r="L282" s="29">
        <f t="shared" si="40"/>
        <v>0</v>
      </c>
      <c r="M282" s="4"/>
    </row>
    <row r="283" spans="1:13" ht="12.75">
      <c r="A283" s="67" t="s">
        <v>58</v>
      </c>
      <c r="B283" s="19">
        <v>5</v>
      </c>
      <c r="C283" s="20">
        <f t="shared" si="38"/>
        <v>5</v>
      </c>
      <c r="D283" s="21">
        <v>0</v>
      </c>
      <c r="E283" s="22">
        <v>5</v>
      </c>
      <c r="F283" s="23">
        <f t="shared" si="35"/>
        <v>100</v>
      </c>
      <c r="G283" s="24">
        <f t="shared" si="39"/>
        <v>5</v>
      </c>
      <c r="H283" s="25">
        <v>0</v>
      </c>
      <c r="I283" s="26">
        <v>0</v>
      </c>
      <c r="J283" s="27">
        <f t="shared" si="36"/>
        <v>0</v>
      </c>
      <c r="K283" s="28">
        <f t="shared" si="37"/>
        <v>0</v>
      </c>
      <c r="L283" s="28">
        <f t="shared" si="40"/>
        <v>0</v>
      </c>
      <c r="M283" s="4"/>
    </row>
    <row r="284" spans="1:13" ht="12.75">
      <c r="A284" s="67" t="s">
        <v>120</v>
      </c>
      <c r="B284" s="19">
        <v>21</v>
      </c>
      <c r="C284" s="20">
        <f t="shared" si="38"/>
        <v>14</v>
      </c>
      <c r="D284" s="21">
        <v>7</v>
      </c>
      <c r="E284" s="22">
        <v>21</v>
      </c>
      <c r="F284" s="23">
        <f t="shared" si="35"/>
        <v>100</v>
      </c>
      <c r="G284" s="24">
        <f t="shared" si="39"/>
        <v>14</v>
      </c>
      <c r="H284" s="25">
        <v>7</v>
      </c>
      <c r="I284" s="26">
        <v>0</v>
      </c>
      <c r="J284" s="27">
        <f t="shared" si="36"/>
        <v>0</v>
      </c>
      <c r="K284" s="28">
        <f t="shared" si="37"/>
        <v>0</v>
      </c>
      <c r="L284" s="28">
        <f t="shared" si="40"/>
        <v>0</v>
      </c>
      <c r="M284" s="4"/>
    </row>
    <row r="285" spans="1:13" ht="12.75">
      <c r="A285" s="39" t="s">
        <v>157</v>
      </c>
      <c r="B285" s="19">
        <v>2</v>
      </c>
      <c r="C285" s="20">
        <f t="shared" si="38"/>
        <v>1</v>
      </c>
      <c r="D285" s="21">
        <v>1</v>
      </c>
      <c r="E285" s="22">
        <v>2</v>
      </c>
      <c r="F285" s="23">
        <f t="shared" si="35"/>
        <v>100</v>
      </c>
      <c r="G285" s="24">
        <f t="shared" si="39"/>
        <v>1</v>
      </c>
      <c r="H285" s="25">
        <v>1</v>
      </c>
      <c r="I285" s="26">
        <v>0</v>
      </c>
      <c r="J285" s="27">
        <f t="shared" si="36"/>
        <v>0</v>
      </c>
      <c r="K285" s="28">
        <f t="shared" si="37"/>
        <v>0</v>
      </c>
      <c r="L285" s="28">
        <f t="shared" si="40"/>
        <v>0</v>
      </c>
      <c r="M285" s="4"/>
    </row>
    <row r="286" spans="1:13" ht="12.75">
      <c r="A286" s="39" t="s">
        <v>234</v>
      </c>
      <c r="B286" s="19">
        <v>1</v>
      </c>
      <c r="C286" s="20">
        <f>B286-D286</f>
        <v>0</v>
      </c>
      <c r="D286" s="21">
        <v>1</v>
      </c>
      <c r="E286" s="22">
        <v>1</v>
      </c>
      <c r="F286" s="23">
        <f>E286*100/B286</f>
        <v>100</v>
      </c>
      <c r="G286" s="24">
        <f>E286-H286</f>
        <v>0</v>
      </c>
      <c r="H286" s="25">
        <v>1</v>
      </c>
      <c r="I286" s="26">
        <v>0</v>
      </c>
      <c r="J286" s="27">
        <f>I286*100/B286</f>
        <v>0</v>
      </c>
      <c r="K286" s="28">
        <f>I286-L286</f>
        <v>0</v>
      </c>
      <c r="L286" s="28">
        <f>D286-H286</f>
        <v>0</v>
      </c>
      <c r="M286" s="4"/>
    </row>
    <row r="287" spans="1:13" ht="12.75">
      <c r="A287" s="67" t="s">
        <v>59</v>
      </c>
      <c r="B287" s="19">
        <v>4</v>
      </c>
      <c r="C287" s="20">
        <f t="shared" si="38"/>
        <v>4</v>
      </c>
      <c r="D287" s="21">
        <v>0</v>
      </c>
      <c r="E287" s="22">
        <v>3</v>
      </c>
      <c r="F287" s="23">
        <f t="shared" si="35"/>
        <v>75</v>
      </c>
      <c r="G287" s="24">
        <f t="shared" si="39"/>
        <v>3</v>
      </c>
      <c r="H287" s="25">
        <v>0</v>
      </c>
      <c r="I287" s="26">
        <v>1</v>
      </c>
      <c r="J287" s="27">
        <f t="shared" si="36"/>
        <v>25</v>
      </c>
      <c r="K287" s="28">
        <f t="shared" si="37"/>
        <v>1</v>
      </c>
      <c r="L287" s="28">
        <f t="shared" si="40"/>
        <v>0</v>
      </c>
      <c r="M287" s="4"/>
    </row>
    <row r="288" spans="1:13" ht="12.75">
      <c r="A288" s="39" t="s">
        <v>308</v>
      </c>
      <c r="B288" s="19">
        <v>1</v>
      </c>
      <c r="C288" s="20">
        <f>B288-D288</f>
        <v>1</v>
      </c>
      <c r="D288" s="21">
        <v>0</v>
      </c>
      <c r="E288" s="22">
        <v>1</v>
      </c>
      <c r="F288" s="23">
        <f>E288*100/B288</f>
        <v>100</v>
      </c>
      <c r="G288" s="24">
        <f>E288-H288</f>
        <v>1</v>
      </c>
      <c r="H288" s="25">
        <v>0</v>
      </c>
      <c r="I288" s="26">
        <v>0</v>
      </c>
      <c r="J288" s="27">
        <f>I288*100/B288</f>
        <v>0</v>
      </c>
      <c r="K288" s="28">
        <f>I288-L288</f>
        <v>0</v>
      </c>
      <c r="L288" s="29">
        <f>D288-H288</f>
        <v>0</v>
      </c>
      <c r="M288" s="4"/>
    </row>
    <row r="289" spans="1:13" ht="12.75">
      <c r="A289" s="39" t="s">
        <v>309</v>
      </c>
      <c r="B289" s="19">
        <v>1</v>
      </c>
      <c r="C289" s="20">
        <f>B289-D289</f>
        <v>0</v>
      </c>
      <c r="D289" s="21">
        <v>1</v>
      </c>
      <c r="E289" s="22">
        <v>1</v>
      </c>
      <c r="F289" s="23">
        <f>E289*100/B289</f>
        <v>100</v>
      </c>
      <c r="G289" s="24">
        <f>E289-H289</f>
        <v>0</v>
      </c>
      <c r="H289" s="25">
        <v>1</v>
      </c>
      <c r="I289" s="26">
        <v>0</v>
      </c>
      <c r="J289" s="27">
        <f>I289*100/B289</f>
        <v>0</v>
      </c>
      <c r="K289" s="28">
        <f>I289-L289</f>
        <v>0</v>
      </c>
      <c r="L289" s="28">
        <f>D289-H289</f>
        <v>0</v>
      </c>
      <c r="M289" s="4"/>
    </row>
    <row r="290" spans="1:13" ht="12.75">
      <c r="A290" s="67" t="s">
        <v>60</v>
      </c>
      <c r="B290" s="19">
        <v>11</v>
      </c>
      <c r="C290" s="20">
        <f t="shared" si="38"/>
        <v>0</v>
      </c>
      <c r="D290" s="21">
        <v>11</v>
      </c>
      <c r="E290" s="22">
        <v>11</v>
      </c>
      <c r="F290" s="23">
        <f t="shared" si="35"/>
        <v>100</v>
      </c>
      <c r="G290" s="24">
        <f t="shared" si="39"/>
        <v>0</v>
      </c>
      <c r="H290" s="25">
        <v>11</v>
      </c>
      <c r="I290" s="26">
        <v>0</v>
      </c>
      <c r="J290" s="27">
        <f t="shared" si="36"/>
        <v>0</v>
      </c>
      <c r="K290" s="28">
        <f t="shared" si="37"/>
        <v>0</v>
      </c>
      <c r="L290" s="28">
        <f t="shared" si="40"/>
        <v>0</v>
      </c>
      <c r="M290" s="4"/>
    </row>
    <row r="291" spans="1:13" ht="12.75">
      <c r="A291" s="67" t="s">
        <v>121</v>
      </c>
      <c r="B291" s="19">
        <v>1</v>
      </c>
      <c r="C291" s="20">
        <f t="shared" si="38"/>
        <v>0</v>
      </c>
      <c r="D291" s="21">
        <v>1</v>
      </c>
      <c r="E291" s="22">
        <v>1</v>
      </c>
      <c r="F291" s="23">
        <f t="shared" si="35"/>
        <v>100</v>
      </c>
      <c r="G291" s="24">
        <f t="shared" si="39"/>
        <v>0</v>
      </c>
      <c r="H291" s="25">
        <v>1</v>
      </c>
      <c r="I291" s="26">
        <v>0</v>
      </c>
      <c r="J291" s="27">
        <f t="shared" si="36"/>
        <v>0</v>
      </c>
      <c r="K291" s="28">
        <f t="shared" si="37"/>
        <v>0</v>
      </c>
      <c r="L291" s="29">
        <f t="shared" si="40"/>
        <v>0</v>
      </c>
      <c r="M291" s="4"/>
    </row>
    <row r="292" spans="1:13" ht="12.75">
      <c r="A292" s="39" t="s">
        <v>207</v>
      </c>
      <c r="B292" s="19">
        <v>2</v>
      </c>
      <c r="C292" s="20">
        <f t="shared" si="38"/>
        <v>1</v>
      </c>
      <c r="D292" s="21">
        <v>1</v>
      </c>
      <c r="E292" s="22">
        <v>2</v>
      </c>
      <c r="F292" s="23">
        <f t="shared" si="35"/>
        <v>100</v>
      </c>
      <c r="G292" s="24">
        <f t="shared" si="39"/>
        <v>1</v>
      </c>
      <c r="H292" s="25">
        <v>1</v>
      </c>
      <c r="I292" s="26">
        <v>0</v>
      </c>
      <c r="J292" s="27">
        <f t="shared" si="36"/>
        <v>0</v>
      </c>
      <c r="K292" s="28">
        <f t="shared" si="37"/>
        <v>0</v>
      </c>
      <c r="L292" s="28">
        <f t="shared" si="40"/>
        <v>0</v>
      </c>
      <c r="M292" s="4"/>
    </row>
    <row r="293" spans="1:13" ht="12.75">
      <c r="A293" s="67" t="s">
        <v>158</v>
      </c>
      <c r="B293" s="19">
        <v>4</v>
      </c>
      <c r="C293" s="20">
        <f t="shared" si="38"/>
        <v>4</v>
      </c>
      <c r="D293" s="21">
        <v>0</v>
      </c>
      <c r="E293" s="22">
        <v>4</v>
      </c>
      <c r="F293" s="23">
        <f t="shared" si="35"/>
        <v>100</v>
      </c>
      <c r="G293" s="24">
        <f t="shared" si="39"/>
        <v>4</v>
      </c>
      <c r="H293" s="25">
        <v>0</v>
      </c>
      <c r="I293" s="26">
        <v>0</v>
      </c>
      <c r="J293" s="27">
        <f t="shared" si="36"/>
        <v>0</v>
      </c>
      <c r="K293" s="28">
        <f t="shared" si="37"/>
        <v>0</v>
      </c>
      <c r="L293" s="28">
        <f t="shared" si="40"/>
        <v>0</v>
      </c>
      <c r="M293" s="4"/>
    </row>
    <row r="294" spans="1:13" ht="12.75">
      <c r="A294" s="67" t="s">
        <v>74</v>
      </c>
      <c r="B294" s="19">
        <v>2</v>
      </c>
      <c r="C294" s="20">
        <f t="shared" si="38"/>
        <v>1</v>
      </c>
      <c r="D294" s="21">
        <v>1</v>
      </c>
      <c r="E294" s="22">
        <v>2</v>
      </c>
      <c r="F294" s="23">
        <f t="shared" si="35"/>
        <v>100</v>
      </c>
      <c r="G294" s="24">
        <f t="shared" si="39"/>
        <v>1</v>
      </c>
      <c r="H294" s="25">
        <v>1</v>
      </c>
      <c r="I294" s="26">
        <v>0</v>
      </c>
      <c r="J294" s="27">
        <f t="shared" si="36"/>
        <v>0</v>
      </c>
      <c r="K294" s="28">
        <f t="shared" si="37"/>
        <v>0</v>
      </c>
      <c r="L294" s="28">
        <f t="shared" si="40"/>
        <v>0</v>
      </c>
      <c r="M294" s="4"/>
    </row>
    <row r="295" spans="1:13" ht="12.75">
      <c r="A295" s="39" t="s">
        <v>310</v>
      </c>
      <c r="B295" s="19">
        <v>1</v>
      </c>
      <c r="C295" s="20">
        <f t="shared" si="38"/>
        <v>1</v>
      </c>
      <c r="D295" s="21">
        <v>0</v>
      </c>
      <c r="E295" s="22">
        <v>1</v>
      </c>
      <c r="F295" s="23">
        <f t="shared" si="35"/>
        <v>100</v>
      </c>
      <c r="G295" s="24">
        <f t="shared" si="39"/>
        <v>1</v>
      </c>
      <c r="H295" s="25">
        <v>0</v>
      </c>
      <c r="I295" s="26">
        <v>0</v>
      </c>
      <c r="J295" s="27">
        <f t="shared" si="36"/>
        <v>0</v>
      </c>
      <c r="K295" s="28">
        <f t="shared" si="37"/>
        <v>0</v>
      </c>
      <c r="L295" s="29">
        <f t="shared" si="40"/>
        <v>0</v>
      </c>
      <c r="M295" s="4"/>
    </row>
    <row r="296" spans="1:13" ht="12.75">
      <c r="A296" s="39" t="s">
        <v>311</v>
      </c>
      <c r="B296" s="19">
        <v>2</v>
      </c>
      <c r="C296" s="20">
        <f>B296-D296</f>
        <v>1</v>
      </c>
      <c r="D296" s="21">
        <v>1</v>
      </c>
      <c r="E296" s="22">
        <v>1</v>
      </c>
      <c r="F296" s="23">
        <f>E296*100/B296</f>
        <v>50</v>
      </c>
      <c r="G296" s="24">
        <f>E296-H296</f>
        <v>0</v>
      </c>
      <c r="H296" s="25">
        <v>1</v>
      </c>
      <c r="I296" s="26">
        <v>1</v>
      </c>
      <c r="J296" s="27">
        <f>I296*100/B296</f>
        <v>50</v>
      </c>
      <c r="K296" s="28">
        <f>I296-L296</f>
        <v>1</v>
      </c>
      <c r="L296" s="28">
        <f>D296-H296</f>
        <v>0</v>
      </c>
      <c r="M296" s="4"/>
    </row>
    <row r="297" spans="1:13" ht="12.75">
      <c r="A297" s="67" t="s">
        <v>61</v>
      </c>
      <c r="B297" s="19">
        <v>2</v>
      </c>
      <c r="C297" s="20">
        <f t="shared" si="38"/>
        <v>0</v>
      </c>
      <c r="D297" s="21">
        <v>2</v>
      </c>
      <c r="E297" s="22">
        <v>2</v>
      </c>
      <c r="F297" s="23">
        <f t="shared" si="35"/>
        <v>100</v>
      </c>
      <c r="G297" s="24">
        <f t="shared" si="39"/>
        <v>0</v>
      </c>
      <c r="H297" s="25">
        <v>2</v>
      </c>
      <c r="I297" s="26">
        <v>0</v>
      </c>
      <c r="J297" s="27">
        <f t="shared" si="36"/>
        <v>0</v>
      </c>
      <c r="K297" s="28">
        <f t="shared" si="37"/>
        <v>0</v>
      </c>
      <c r="L297" s="28">
        <f t="shared" si="40"/>
        <v>0</v>
      </c>
      <c r="M297" s="4"/>
    </row>
    <row r="298" spans="1:13" ht="12.75">
      <c r="A298" s="67" t="s">
        <v>122</v>
      </c>
      <c r="B298" s="19">
        <v>56</v>
      </c>
      <c r="C298" s="20">
        <f t="shared" si="38"/>
        <v>37</v>
      </c>
      <c r="D298" s="21">
        <v>19</v>
      </c>
      <c r="E298" s="22">
        <v>53</v>
      </c>
      <c r="F298" s="23">
        <f t="shared" si="35"/>
        <v>94.64285714285714</v>
      </c>
      <c r="G298" s="24">
        <f t="shared" si="39"/>
        <v>35</v>
      </c>
      <c r="H298" s="25">
        <v>18</v>
      </c>
      <c r="I298" s="26">
        <v>3</v>
      </c>
      <c r="J298" s="27">
        <f t="shared" si="36"/>
        <v>5.357142857142857</v>
      </c>
      <c r="K298" s="28">
        <f t="shared" si="37"/>
        <v>2</v>
      </c>
      <c r="L298" s="29">
        <f t="shared" si="40"/>
        <v>1</v>
      </c>
      <c r="M298" s="4"/>
    </row>
    <row r="299" spans="1:13" ht="12.75">
      <c r="A299" s="67" t="s">
        <v>123</v>
      </c>
      <c r="B299" s="19">
        <v>14</v>
      </c>
      <c r="C299" s="20">
        <f t="shared" si="38"/>
        <v>10</v>
      </c>
      <c r="D299" s="21">
        <v>4</v>
      </c>
      <c r="E299" s="22">
        <v>14</v>
      </c>
      <c r="F299" s="23">
        <f t="shared" si="35"/>
        <v>100</v>
      </c>
      <c r="G299" s="24">
        <f t="shared" si="39"/>
        <v>10</v>
      </c>
      <c r="H299" s="25">
        <v>4</v>
      </c>
      <c r="I299" s="26">
        <v>0</v>
      </c>
      <c r="J299" s="27">
        <f t="shared" si="36"/>
        <v>0</v>
      </c>
      <c r="K299" s="28">
        <f t="shared" si="37"/>
        <v>0</v>
      </c>
      <c r="L299" s="29">
        <f t="shared" si="40"/>
        <v>0</v>
      </c>
      <c r="M299" s="4"/>
    </row>
    <row r="300" spans="1:13" ht="12.75">
      <c r="A300" s="67" t="s">
        <v>124</v>
      </c>
      <c r="B300" s="19">
        <v>2</v>
      </c>
      <c r="C300" s="20">
        <f t="shared" si="38"/>
        <v>0</v>
      </c>
      <c r="D300" s="21">
        <v>2</v>
      </c>
      <c r="E300" s="22">
        <v>2</v>
      </c>
      <c r="F300" s="23">
        <f t="shared" si="35"/>
        <v>100</v>
      </c>
      <c r="G300" s="24">
        <f t="shared" si="39"/>
        <v>0</v>
      </c>
      <c r="H300" s="25">
        <v>2</v>
      </c>
      <c r="I300" s="26">
        <v>0</v>
      </c>
      <c r="J300" s="27">
        <f t="shared" si="36"/>
        <v>0</v>
      </c>
      <c r="K300" s="28">
        <f t="shared" si="37"/>
        <v>0</v>
      </c>
      <c r="L300" s="29">
        <f t="shared" si="40"/>
        <v>0</v>
      </c>
      <c r="M300" s="4"/>
    </row>
    <row r="301" spans="1:13" ht="12.75">
      <c r="A301" s="39" t="s">
        <v>208</v>
      </c>
      <c r="B301" s="19">
        <v>61</v>
      </c>
      <c r="C301" s="20">
        <f t="shared" si="38"/>
        <v>60</v>
      </c>
      <c r="D301" s="21">
        <v>1</v>
      </c>
      <c r="E301" s="22">
        <v>57</v>
      </c>
      <c r="F301" s="23">
        <f t="shared" si="35"/>
        <v>93.44262295081967</v>
      </c>
      <c r="G301" s="24">
        <f t="shared" si="39"/>
        <v>56</v>
      </c>
      <c r="H301" s="25">
        <v>1</v>
      </c>
      <c r="I301" s="26">
        <v>4</v>
      </c>
      <c r="J301" s="27">
        <f t="shared" si="36"/>
        <v>6.557377049180328</v>
      </c>
      <c r="K301" s="28">
        <f t="shared" si="37"/>
        <v>4</v>
      </c>
      <c r="L301" s="28">
        <f t="shared" si="40"/>
        <v>0</v>
      </c>
      <c r="M301" s="4"/>
    </row>
    <row r="302" spans="1:12" s="3" customFormat="1" ht="12.75" customHeight="1">
      <c r="A302" s="69" t="s">
        <v>62</v>
      </c>
      <c r="B302" s="31">
        <f>SUM(B6:B301)</f>
        <v>3974</v>
      </c>
      <c r="C302" s="32">
        <f>SUM(C6:C301)</f>
        <v>2248</v>
      </c>
      <c r="D302" s="32">
        <f>SUM(D6:D301)</f>
        <v>1726</v>
      </c>
      <c r="E302" s="33">
        <f>SUM(E6:E301)</f>
        <v>3758</v>
      </c>
      <c r="F302" s="34">
        <f t="shared" si="35"/>
        <v>94.5646703573226</v>
      </c>
      <c r="G302" s="35">
        <f>SUM(G6:G301)</f>
        <v>2094</v>
      </c>
      <c r="H302" s="35">
        <f>SUM(H6:H301)</f>
        <v>1664</v>
      </c>
      <c r="I302" s="36">
        <f>SUM(I6:I301)</f>
        <v>216</v>
      </c>
      <c r="J302" s="37">
        <f t="shared" si="36"/>
        <v>5.435329642677403</v>
      </c>
      <c r="K302" s="38">
        <f>SUM(K6:K301)</f>
        <v>154</v>
      </c>
      <c r="L302" s="38">
        <f>SUM(L6:L301)</f>
        <v>62</v>
      </c>
    </row>
    <row r="303" spans="11:12" ht="12.75" customHeight="1">
      <c r="K303" s="60"/>
      <c r="L303" s="60"/>
    </row>
  </sheetData>
  <sheetProtection/>
  <mergeCells count="3">
    <mergeCell ref="B4:D4"/>
    <mergeCell ref="E4:H4"/>
    <mergeCell ref="I4:L4"/>
  </mergeCells>
  <printOptions/>
  <pageMargins left="0.2755905511811024" right="0.2755905511811024" top="0.7480314960629921" bottom="0.5511811023622047" header="0.31496062992125984" footer="0.31496062992125984"/>
  <pageSetup fitToHeight="0" fitToWidth="1" horizontalDpi="600" verticalDpi="600" orientation="portrait" paperSize="9" scale="70" r:id="rId2"/>
  <headerFooter differentFirst="1">
    <oddFooter>&amp;L&amp;9QV Erfolgsstatistik 2022 Total / roj&amp;C&amp;9 04.07.2022&amp;R&amp;9&amp;P / &amp;N</oddFooter>
    <firstHeader>&amp;L&amp;G</firstHeader>
    <firstFooter>&amp;L&amp;9QV Erfolgsstatistik 2022 Total / roj&amp;C&amp;9 04.07.2022&amp;R&amp;9&amp;P / &amp;N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S242"/>
  <sheetViews>
    <sheetView showOutlineSymbols="0" workbookViewId="0" topLeftCell="A1">
      <pane xSplit="1" ySplit="5" topLeftCell="B205" activePane="bottomRight" state="frozen"/>
      <selection pane="topLeft" activeCell="A314" sqref="A314"/>
      <selection pane="topRight" activeCell="A314" sqref="A314"/>
      <selection pane="bottomLeft" activeCell="A314" sqref="A314"/>
      <selection pane="bottomRight" activeCell="A232" sqref="A232"/>
    </sheetView>
  </sheetViews>
  <sheetFormatPr defaultColWidth="6.8515625" defaultRowHeight="12.75" customHeight="1"/>
  <cols>
    <col min="1" max="1" width="66.8515625" style="0" customWidth="1"/>
    <col min="2" max="12" width="6.7109375" style="0" customWidth="1"/>
    <col min="13" max="13" width="5.00390625" style="0" bestFit="1" customWidth="1"/>
    <col min="14" max="14" width="7.57421875" style="0" bestFit="1" customWidth="1"/>
    <col min="15" max="15" width="2.00390625" style="0" bestFit="1" customWidth="1"/>
    <col min="16" max="16" width="5.00390625" style="0" bestFit="1" customWidth="1"/>
    <col min="17" max="17" width="7.57421875" style="0" bestFit="1" customWidth="1"/>
    <col min="18" max="18" width="4.00390625" style="0" bestFit="1" customWidth="1"/>
    <col min="19" max="19" width="5.57421875" style="0" bestFit="1" customWidth="1"/>
    <col min="20" max="20" width="7.57421875" style="0" bestFit="1" customWidth="1"/>
    <col min="21" max="21" width="3.00390625" style="0" bestFit="1" customWidth="1"/>
    <col min="22" max="22" width="4.57421875" style="0" bestFit="1" customWidth="1"/>
    <col min="23" max="27" width="5.00390625" style="0" bestFit="1" customWidth="1"/>
    <col min="28" max="28" width="2.00390625" style="0" bestFit="1" customWidth="1"/>
    <col min="29" max="32" width="5.00390625" style="0" bestFit="1" customWidth="1"/>
    <col min="33" max="33" width="4.00390625" style="0" bestFit="1" customWidth="1"/>
    <col min="34" max="34" width="10.140625" style="0" bestFit="1" customWidth="1"/>
    <col min="35" max="35" width="3.00390625" style="0" bestFit="1" customWidth="1"/>
    <col min="36" max="36" width="13.8515625" style="0" bestFit="1" customWidth="1"/>
    <col min="37" max="37" width="5.57421875" style="0" bestFit="1" customWidth="1"/>
    <col min="38" max="38" width="18.57421875" style="0" bestFit="1" customWidth="1"/>
    <col min="39" max="39" width="4.57421875" style="0" bestFit="1" customWidth="1"/>
  </cols>
  <sheetData>
    <row r="1" ht="105.75" customHeight="1"/>
    <row r="2" spans="1:2" ht="20.25">
      <c r="A2" s="2" t="s">
        <v>267</v>
      </c>
      <c r="B2" s="6"/>
    </row>
    <row r="3" ht="12.75" customHeight="1">
      <c r="A3" s="5"/>
    </row>
    <row r="4" spans="1:12" ht="12.75" customHeight="1">
      <c r="A4" s="45"/>
      <c r="B4" s="70" t="s">
        <v>64</v>
      </c>
      <c r="C4" s="70"/>
      <c r="D4" s="70"/>
      <c r="E4" s="71" t="s">
        <v>151</v>
      </c>
      <c r="F4" s="71"/>
      <c r="G4" s="71"/>
      <c r="H4" s="71"/>
      <c r="I4" s="72" t="s">
        <v>152</v>
      </c>
      <c r="J4" s="72"/>
      <c r="K4" s="72"/>
      <c r="L4" s="72"/>
    </row>
    <row r="5" spans="1:12" ht="12.75" customHeight="1">
      <c r="A5" s="46"/>
      <c r="B5" s="55" t="s">
        <v>62</v>
      </c>
      <c r="C5" s="48" t="s">
        <v>65</v>
      </c>
      <c r="D5" s="48" t="s">
        <v>66</v>
      </c>
      <c r="E5" s="56" t="s">
        <v>62</v>
      </c>
      <c r="F5" s="56" t="s">
        <v>0</v>
      </c>
      <c r="G5" s="50" t="s">
        <v>65</v>
      </c>
      <c r="H5" s="50" t="s">
        <v>66</v>
      </c>
      <c r="I5" s="57" t="s">
        <v>62</v>
      </c>
      <c r="J5" s="57" t="s">
        <v>0</v>
      </c>
      <c r="K5" s="52" t="s">
        <v>65</v>
      </c>
      <c r="L5" s="52" t="s">
        <v>66</v>
      </c>
    </row>
    <row r="6" spans="1:19" ht="12.75">
      <c r="A6" s="39" t="s">
        <v>209</v>
      </c>
      <c r="B6" s="19">
        <v>4</v>
      </c>
      <c r="C6" s="20">
        <f aca="true" t="shared" si="0" ref="C6:C48">B6-D6</f>
        <v>4</v>
      </c>
      <c r="D6" s="21">
        <v>0</v>
      </c>
      <c r="E6" s="22">
        <v>4</v>
      </c>
      <c r="F6" s="23">
        <f aca="true" t="shared" si="1" ref="F6:F40">E6*100/B6</f>
        <v>100</v>
      </c>
      <c r="G6" s="24">
        <f aca="true" t="shared" si="2" ref="G6:G48">E6-H6</f>
        <v>4</v>
      </c>
      <c r="H6" s="25">
        <v>0</v>
      </c>
      <c r="I6" s="26">
        <v>0</v>
      </c>
      <c r="J6" s="27">
        <f aca="true" t="shared" si="3" ref="J6:J40">I6*100/B6</f>
        <v>0</v>
      </c>
      <c r="K6" s="28">
        <f aca="true" t="shared" si="4" ref="K6:K40">I6-L6</f>
        <v>0</v>
      </c>
      <c r="L6" s="29">
        <f aca="true" t="shared" si="5" ref="L6:L40">D6-H6</f>
        <v>0</v>
      </c>
      <c r="M6" s="4"/>
      <c r="R6" s="1"/>
      <c r="S6" s="1"/>
    </row>
    <row r="7" spans="1:19" ht="12.75">
      <c r="A7" s="39" t="s">
        <v>184</v>
      </c>
      <c r="B7" s="19">
        <v>17</v>
      </c>
      <c r="C7" s="20">
        <f t="shared" si="0"/>
        <v>16</v>
      </c>
      <c r="D7" s="21">
        <v>1</v>
      </c>
      <c r="E7" s="22">
        <v>15</v>
      </c>
      <c r="F7" s="23">
        <f t="shared" si="1"/>
        <v>88.23529411764706</v>
      </c>
      <c r="G7" s="24">
        <f t="shared" si="2"/>
        <v>14</v>
      </c>
      <c r="H7" s="25">
        <v>1</v>
      </c>
      <c r="I7" s="26">
        <v>2</v>
      </c>
      <c r="J7" s="27">
        <f t="shared" si="3"/>
        <v>11.764705882352942</v>
      </c>
      <c r="K7" s="28">
        <f t="shared" si="4"/>
        <v>2</v>
      </c>
      <c r="L7" s="28">
        <f t="shared" si="5"/>
        <v>0</v>
      </c>
      <c r="M7" s="4"/>
      <c r="R7" s="1"/>
      <c r="S7" s="1"/>
    </row>
    <row r="8" spans="1:19" ht="12.75">
      <c r="A8" s="40" t="s">
        <v>1</v>
      </c>
      <c r="B8" s="19">
        <v>14</v>
      </c>
      <c r="C8" s="20">
        <f t="shared" si="0"/>
        <v>12</v>
      </c>
      <c r="D8" s="21">
        <v>2</v>
      </c>
      <c r="E8" s="22">
        <v>13</v>
      </c>
      <c r="F8" s="23">
        <f t="shared" si="1"/>
        <v>92.85714285714286</v>
      </c>
      <c r="G8" s="24">
        <f t="shared" si="2"/>
        <v>11</v>
      </c>
      <c r="H8" s="25">
        <v>2</v>
      </c>
      <c r="I8" s="26">
        <v>1</v>
      </c>
      <c r="J8" s="27">
        <f t="shared" si="3"/>
        <v>7.142857142857143</v>
      </c>
      <c r="K8" s="28">
        <f t="shared" si="4"/>
        <v>1</v>
      </c>
      <c r="L8" s="28">
        <f t="shared" si="5"/>
        <v>0</v>
      </c>
      <c r="M8" s="4"/>
      <c r="R8" s="1"/>
      <c r="S8" s="1"/>
    </row>
    <row r="9" spans="1:19" ht="12.75">
      <c r="A9" s="40" t="s">
        <v>67</v>
      </c>
      <c r="B9" s="19">
        <v>13</v>
      </c>
      <c r="C9" s="20">
        <f t="shared" si="0"/>
        <v>1</v>
      </c>
      <c r="D9" s="21">
        <v>12</v>
      </c>
      <c r="E9" s="22">
        <v>13</v>
      </c>
      <c r="F9" s="23">
        <f t="shared" si="1"/>
        <v>100</v>
      </c>
      <c r="G9" s="24">
        <f t="shared" si="2"/>
        <v>1</v>
      </c>
      <c r="H9" s="25">
        <v>12</v>
      </c>
      <c r="I9" s="30">
        <v>0</v>
      </c>
      <c r="J9" s="27">
        <f t="shared" si="3"/>
        <v>0</v>
      </c>
      <c r="K9" s="28">
        <f t="shared" si="4"/>
        <v>0</v>
      </c>
      <c r="L9" s="28">
        <f t="shared" si="5"/>
        <v>0</v>
      </c>
      <c r="M9" s="4"/>
      <c r="R9" s="1"/>
      <c r="S9" s="1"/>
    </row>
    <row r="10" spans="1:19" ht="12.75">
      <c r="A10" s="40" t="s">
        <v>3</v>
      </c>
      <c r="B10" s="19">
        <v>13</v>
      </c>
      <c r="C10" s="20">
        <f t="shared" si="0"/>
        <v>12</v>
      </c>
      <c r="D10" s="21">
        <v>1</v>
      </c>
      <c r="E10" s="22">
        <v>11</v>
      </c>
      <c r="F10" s="23">
        <f t="shared" si="1"/>
        <v>84.61538461538461</v>
      </c>
      <c r="G10" s="24">
        <f t="shared" si="2"/>
        <v>10</v>
      </c>
      <c r="H10" s="25">
        <v>1</v>
      </c>
      <c r="I10" s="26">
        <v>2</v>
      </c>
      <c r="J10" s="27">
        <f t="shared" si="3"/>
        <v>15.384615384615385</v>
      </c>
      <c r="K10" s="28">
        <f t="shared" si="4"/>
        <v>2</v>
      </c>
      <c r="L10" s="28">
        <f t="shared" si="5"/>
        <v>0</v>
      </c>
      <c r="M10" s="4"/>
      <c r="R10" s="1"/>
      <c r="S10" s="1"/>
    </row>
    <row r="11" spans="1:19" ht="12.75">
      <c r="A11" s="40" t="s">
        <v>4</v>
      </c>
      <c r="B11" s="19">
        <v>11</v>
      </c>
      <c r="C11" s="20">
        <f t="shared" si="0"/>
        <v>8</v>
      </c>
      <c r="D11" s="21">
        <v>3</v>
      </c>
      <c r="E11" s="22">
        <v>9</v>
      </c>
      <c r="F11" s="23">
        <f t="shared" si="1"/>
        <v>81.81818181818181</v>
      </c>
      <c r="G11" s="24">
        <f t="shared" si="2"/>
        <v>7</v>
      </c>
      <c r="H11" s="25">
        <v>2</v>
      </c>
      <c r="I11" s="26">
        <v>2</v>
      </c>
      <c r="J11" s="27">
        <f t="shared" si="3"/>
        <v>18.181818181818183</v>
      </c>
      <c r="K11" s="28">
        <f t="shared" si="4"/>
        <v>1</v>
      </c>
      <c r="L11" s="28">
        <f t="shared" si="5"/>
        <v>1</v>
      </c>
      <c r="M11" s="4"/>
      <c r="R11" s="1"/>
      <c r="S11" s="1"/>
    </row>
    <row r="12" spans="1:19" ht="12.75">
      <c r="A12" s="41" t="s">
        <v>76</v>
      </c>
      <c r="B12" s="19">
        <v>15</v>
      </c>
      <c r="C12" s="20">
        <f t="shared" si="0"/>
        <v>15</v>
      </c>
      <c r="D12" s="21">
        <v>0</v>
      </c>
      <c r="E12" s="22">
        <v>12</v>
      </c>
      <c r="F12" s="23">
        <f t="shared" si="1"/>
        <v>80</v>
      </c>
      <c r="G12" s="24">
        <f t="shared" si="2"/>
        <v>12</v>
      </c>
      <c r="H12" s="25">
        <v>0</v>
      </c>
      <c r="I12" s="26">
        <v>3</v>
      </c>
      <c r="J12" s="27">
        <f t="shared" si="3"/>
        <v>20</v>
      </c>
      <c r="K12" s="28">
        <f t="shared" si="4"/>
        <v>3</v>
      </c>
      <c r="L12" s="28">
        <f t="shared" si="5"/>
        <v>0</v>
      </c>
      <c r="M12" s="4"/>
      <c r="R12" s="1"/>
      <c r="S12" s="1"/>
    </row>
    <row r="13" spans="1:19" ht="12.75">
      <c r="A13" s="41" t="s">
        <v>75</v>
      </c>
      <c r="B13" s="19">
        <v>76</v>
      </c>
      <c r="C13" s="20">
        <f t="shared" si="0"/>
        <v>76</v>
      </c>
      <c r="D13" s="21">
        <v>0</v>
      </c>
      <c r="E13" s="22">
        <v>69</v>
      </c>
      <c r="F13" s="23">
        <f t="shared" si="1"/>
        <v>90.78947368421052</v>
      </c>
      <c r="G13" s="24">
        <f t="shared" si="2"/>
        <v>69</v>
      </c>
      <c r="H13" s="25">
        <v>0</v>
      </c>
      <c r="I13" s="26">
        <v>7</v>
      </c>
      <c r="J13" s="27">
        <f t="shared" si="3"/>
        <v>9.210526315789474</v>
      </c>
      <c r="K13" s="28">
        <f t="shared" si="4"/>
        <v>7</v>
      </c>
      <c r="L13" s="28">
        <f t="shared" si="5"/>
        <v>0</v>
      </c>
      <c r="M13" s="4"/>
      <c r="R13" s="1"/>
      <c r="S13" s="1"/>
    </row>
    <row r="14" spans="1:19" ht="12.75">
      <c r="A14" s="41" t="s">
        <v>77</v>
      </c>
      <c r="B14" s="19">
        <v>12</v>
      </c>
      <c r="C14" s="20">
        <f t="shared" si="0"/>
        <v>12</v>
      </c>
      <c r="D14" s="21">
        <v>0</v>
      </c>
      <c r="E14" s="22">
        <v>11</v>
      </c>
      <c r="F14" s="23">
        <f t="shared" si="1"/>
        <v>91.66666666666667</v>
      </c>
      <c r="G14" s="24">
        <f t="shared" si="2"/>
        <v>11</v>
      </c>
      <c r="H14" s="25">
        <v>0</v>
      </c>
      <c r="I14" s="26">
        <v>1</v>
      </c>
      <c r="J14" s="27">
        <f t="shared" si="3"/>
        <v>8.333333333333334</v>
      </c>
      <c r="K14" s="28">
        <f t="shared" si="4"/>
        <v>1</v>
      </c>
      <c r="L14" s="28">
        <f t="shared" si="5"/>
        <v>0</v>
      </c>
      <c r="M14" s="4"/>
      <c r="R14" s="1"/>
      <c r="S14" s="1"/>
    </row>
    <row r="15" spans="1:19" ht="12.75">
      <c r="A15" s="41" t="s">
        <v>78</v>
      </c>
      <c r="B15" s="19">
        <v>36</v>
      </c>
      <c r="C15" s="20">
        <f t="shared" si="0"/>
        <v>36</v>
      </c>
      <c r="D15" s="21">
        <v>0</v>
      </c>
      <c r="E15" s="22">
        <v>34</v>
      </c>
      <c r="F15" s="23">
        <f t="shared" si="1"/>
        <v>94.44444444444444</v>
      </c>
      <c r="G15" s="24">
        <f t="shared" si="2"/>
        <v>34</v>
      </c>
      <c r="H15" s="25">
        <v>0</v>
      </c>
      <c r="I15" s="26">
        <v>2</v>
      </c>
      <c r="J15" s="27">
        <f t="shared" si="3"/>
        <v>5.555555555555555</v>
      </c>
      <c r="K15" s="28">
        <f t="shared" si="4"/>
        <v>2</v>
      </c>
      <c r="L15" s="28">
        <f t="shared" si="5"/>
        <v>0</v>
      </c>
      <c r="M15" s="4"/>
      <c r="R15" s="1"/>
      <c r="S15" s="1"/>
    </row>
    <row r="16" spans="1:19" ht="12.75">
      <c r="A16" s="67" t="s">
        <v>79</v>
      </c>
      <c r="B16" s="19">
        <v>22</v>
      </c>
      <c r="C16" s="20">
        <f t="shared" si="0"/>
        <v>4</v>
      </c>
      <c r="D16" s="21">
        <v>18</v>
      </c>
      <c r="E16" s="22">
        <v>22</v>
      </c>
      <c r="F16" s="23">
        <f t="shared" si="1"/>
        <v>100</v>
      </c>
      <c r="G16" s="24">
        <f t="shared" si="2"/>
        <v>4</v>
      </c>
      <c r="H16" s="25">
        <v>18</v>
      </c>
      <c r="I16" s="26">
        <v>0</v>
      </c>
      <c r="J16" s="27">
        <f t="shared" si="3"/>
        <v>0</v>
      </c>
      <c r="K16" s="28">
        <f t="shared" si="4"/>
        <v>0</v>
      </c>
      <c r="L16" s="29">
        <f t="shared" si="5"/>
        <v>0</v>
      </c>
      <c r="M16" s="4"/>
      <c r="R16" s="1"/>
      <c r="S16" s="1"/>
    </row>
    <row r="17" spans="1:19" ht="12.75">
      <c r="A17" s="67" t="s">
        <v>80</v>
      </c>
      <c r="B17" s="19">
        <v>10</v>
      </c>
      <c r="C17" s="20">
        <f t="shared" si="0"/>
        <v>1</v>
      </c>
      <c r="D17" s="21">
        <v>9</v>
      </c>
      <c r="E17" s="22">
        <v>10</v>
      </c>
      <c r="F17" s="23">
        <f t="shared" si="1"/>
        <v>100</v>
      </c>
      <c r="G17" s="24">
        <f t="shared" si="2"/>
        <v>1</v>
      </c>
      <c r="H17" s="25">
        <v>9</v>
      </c>
      <c r="I17" s="26">
        <v>0</v>
      </c>
      <c r="J17" s="27">
        <f t="shared" si="3"/>
        <v>0</v>
      </c>
      <c r="K17" s="28">
        <f t="shared" si="4"/>
        <v>0</v>
      </c>
      <c r="L17" s="29">
        <f t="shared" si="5"/>
        <v>0</v>
      </c>
      <c r="M17" s="4"/>
      <c r="R17" s="1"/>
      <c r="S17" s="1"/>
    </row>
    <row r="18" spans="1:13" ht="12.75">
      <c r="A18" s="40" t="s">
        <v>7</v>
      </c>
      <c r="B18" s="19">
        <v>12</v>
      </c>
      <c r="C18" s="20">
        <f t="shared" si="0"/>
        <v>11</v>
      </c>
      <c r="D18" s="21">
        <v>1</v>
      </c>
      <c r="E18" s="22">
        <v>12</v>
      </c>
      <c r="F18" s="23">
        <f t="shared" si="1"/>
        <v>100</v>
      </c>
      <c r="G18" s="24">
        <f t="shared" si="2"/>
        <v>11</v>
      </c>
      <c r="H18" s="25">
        <v>1</v>
      </c>
      <c r="I18" s="26">
        <v>0</v>
      </c>
      <c r="J18" s="27">
        <f t="shared" si="3"/>
        <v>0</v>
      </c>
      <c r="K18" s="28">
        <f t="shared" si="4"/>
        <v>0</v>
      </c>
      <c r="L18" s="28">
        <f t="shared" si="5"/>
        <v>0</v>
      </c>
      <c r="M18" s="4"/>
    </row>
    <row r="19" spans="1:13" ht="12.75">
      <c r="A19" s="41" t="s">
        <v>268</v>
      </c>
      <c r="B19" s="19">
        <v>2</v>
      </c>
      <c r="C19" s="20">
        <f t="shared" si="0"/>
        <v>2</v>
      </c>
      <c r="D19" s="21">
        <v>0</v>
      </c>
      <c r="E19" s="22">
        <v>2</v>
      </c>
      <c r="F19" s="23">
        <f t="shared" si="1"/>
        <v>100</v>
      </c>
      <c r="G19" s="24">
        <f t="shared" si="2"/>
        <v>2</v>
      </c>
      <c r="H19" s="25">
        <v>0</v>
      </c>
      <c r="I19" s="26">
        <v>0</v>
      </c>
      <c r="J19" s="27">
        <f t="shared" si="3"/>
        <v>0</v>
      </c>
      <c r="K19" s="28">
        <f t="shared" si="4"/>
        <v>0</v>
      </c>
      <c r="L19" s="28">
        <f t="shared" si="5"/>
        <v>0</v>
      </c>
      <c r="M19" s="4"/>
    </row>
    <row r="20" spans="1:13" ht="12.75">
      <c r="A20" s="41" t="s">
        <v>269</v>
      </c>
      <c r="B20" s="19">
        <v>6</v>
      </c>
      <c r="C20" s="20">
        <f t="shared" si="0"/>
        <v>0</v>
      </c>
      <c r="D20" s="21">
        <v>6</v>
      </c>
      <c r="E20" s="22">
        <v>6</v>
      </c>
      <c r="F20" s="23">
        <f t="shared" si="1"/>
        <v>100</v>
      </c>
      <c r="G20" s="24">
        <f t="shared" si="2"/>
        <v>0</v>
      </c>
      <c r="H20" s="25">
        <v>6</v>
      </c>
      <c r="I20" s="26">
        <v>0</v>
      </c>
      <c r="J20" s="27">
        <f t="shared" si="3"/>
        <v>0</v>
      </c>
      <c r="K20" s="28">
        <f t="shared" si="4"/>
        <v>0</v>
      </c>
      <c r="L20" s="28">
        <f t="shared" si="5"/>
        <v>0</v>
      </c>
      <c r="M20" s="4"/>
    </row>
    <row r="21" spans="1:13" ht="12.75">
      <c r="A21" s="41" t="s">
        <v>211</v>
      </c>
      <c r="B21" s="19">
        <v>2</v>
      </c>
      <c r="C21" s="20">
        <f>B21-D21</f>
        <v>2</v>
      </c>
      <c r="D21" s="21">
        <v>0</v>
      </c>
      <c r="E21" s="22">
        <v>2</v>
      </c>
      <c r="F21" s="23">
        <f>E21*100/B21</f>
        <v>100</v>
      </c>
      <c r="G21" s="24">
        <f>E21-H21</f>
        <v>2</v>
      </c>
      <c r="H21" s="25">
        <v>0</v>
      </c>
      <c r="I21" s="26">
        <v>0</v>
      </c>
      <c r="J21" s="27">
        <f>I21*100/B21</f>
        <v>0</v>
      </c>
      <c r="K21" s="28">
        <f>I21-L21</f>
        <v>0</v>
      </c>
      <c r="L21" s="28">
        <f>D21-H21</f>
        <v>0</v>
      </c>
      <c r="M21" s="4"/>
    </row>
    <row r="22" spans="1:13" ht="12.75">
      <c r="A22" s="67" t="s">
        <v>81</v>
      </c>
      <c r="B22" s="19">
        <v>8</v>
      </c>
      <c r="C22" s="20">
        <f t="shared" si="0"/>
        <v>8</v>
      </c>
      <c r="D22" s="21">
        <v>0</v>
      </c>
      <c r="E22" s="22">
        <v>6</v>
      </c>
      <c r="F22" s="23">
        <f t="shared" si="1"/>
        <v>75</v>
      </c>
      <c r="G22" s="24">
        <f t="shared" si="2"/>
        <v>6</v>
      </c>
      <c r="H22" s="25">
        <v>0</v>
      </c>
      <c r="I22" s="26">
        <v>2</v>
      </c>
      <c r="J22" s="27">
        <f t="shared" si="3"/>
        <v>25</v>
      </c>
      <c r="K22" s="28">
        <f t="shared" si="4"/>
        <v>2</v>
      </c>
      <c r="L22" s="29">
        <f t="shared" si="5"/>
        <v>0</v>
      </c>
      <c r="M22" s="4"/>
    </row>
    <row r="23" spans="1:13" ht="12.75">
      <c r="A23" s="67" t="s">
        <v>236</v>
      </c>
      <c r="B23" s="19">
        <v>3</v>
      </c>
      <c r="C23" s="20">
        <f>B23-D23</f>
        <v>3</v>
      </c>
      <c r="D23" s="21">
        <v>0</v>
      </c>
      <c r="E23" s="22">
        <v>3</v>
      </c>
      <c r="F23" s="23">
        <f>E23*100/B23</f>
        <v>100</v>
      </c>
      <c r="G23" s="24">
        <f>E23-H23</f>
        <v>3</v>
      </c>
      <c r="H23" s="25">
        <v>0</v>
      </c>
      <c r="I23" s="26">
        <v>0</v>
      </c>
      <c r="J23" s="27">
        <f>I23*100/B23</f>
        <v>0</v>
      </c>
      <c r="K23" s="28">
        <f>I23-L23</f>
        <v>0</v>
      </c>
      <c r="L23" s="29">
        <f>D23-H23</f>
        <v>0</v>
      </c>
      <c r="M23" s="4"/>
    </row>
    <row r="24" spans="1:13" ht="12.75">
      <c r="A24" s="40" t="s">
        <v>9</v>
      </c>
      <c r="B24" s="19">
        <v>2</v>
      </c>
      <c r="C24" s="20">
        <f t="shared" si="0"/>
        <v>0</v>
      </c>
      <c r="D24" s="21">
        <v>2</v>
      </c>
      <c r="E24" s="22">
        <v>2</v>
      </c>
      <c r="F24" s="23">
        <f t="shared" si="1"/>
        <v>100</v>
      </c>
      <c r="G24" s="24">
        <f t="shared" si="2"/>
        <v>0</v>
      </c>
      <c r="H24" s="25">
        <v>2</v>
      </c>
      <c r="I24" s="26">
        <v>0</v>
      </c>
      <c r="J24" s="27">
        <f t="shared" si="3"/>
        <v>0</v>
      </c>
      <c r="K24" s="28">
        <f t="shared" si="4"/>
        <v>0</v>
      </c>
      <c r="L24" s="28">
        <f t="shared" si="5"/>
        <v>0</v>
      </c>
      <c r="M24" s="4"/>
    </row>
    <row r="25" spans="1:13" ht="12.75">
      <c r="A25" s="41" t="s">
        <v>270</v>
      </c>
      <c r="B25" s="19">
        <v>15</v>
      </c>
      <c r="C25" s="20">
        <f t="shared" si="0"/>
        <v>8</v>
      </c>
      <c r="D25" s="21">
        <v>7</v>
      </c>
      <c r="E25" s="22">
        <v>15</v>
      </c>
      <c r="F25" s="23">
        <f t="shared" si="1"/>
        <v>100</v>
      </c>
      <c r="G25" s="24">
        <f t="shared" si="2"/>
        <v>8</v>
      </c>
      <c r="H25" s="25">
        <v>7</v>
      </c>
      <c r="I25" s="26">
        <v>0</v>
      </c>
      <c r="J25" s="27">
        <f t="shared" si="3"/>
        <v>0</v>
      </c>
      <c r="K25" s="28">
        <f t="shared" si="4"/>
        <v>0</v>
      </c>
      <c r="L25" s="28">
        <f t="shared" si="5"/>
        <v>0</v>
      </c>
      <c r="M25" s="4"/>
    </row>
    <row r="26" spans="1:13" ht="12.75">
      <c r="A26" s="41" t="s">
        <v>271</v>
      </c>
      <c r="B26" s="19">
        <v>8</v>
      </c>
      <c r="C26" s="20">
        <f t="shared" si="0"/>
        <v>7</v>
      </c>
      <c r="D26" s="21">
        <v>1</v>
      </c>
      <c r="E26" s="22">
        <v>7</v>
      </c>
      <c r="F26" s="23">
        <f t="shared" si="1"/>
        <v>87.5</v>
      </c>
      <c r="G26" s="24">
        <f t="shared" si="2"/>
        <v>7</v>
      </c>
      <c r="H26" s="25">
        <v>0</v>
      </c>
      <c r="I26" s="30">
        <v>1</v>
      </c>
      <c r="J26" s="27">
        <f t="shared" si="3"/>
        <v>12.5</v>
      </c>
      <c r="K26" s="28">
        <f t="shared" si="4"/>
        <v>0</v>
      </c>
      <c r="L26" s="28">
        <f t="shared" si="5"/>
        <v>1</v>
      </c>
      <c r="M26" s="4"/>
    </row>
    <row r="27" spans="1:13" ht="12.75">
      <c r="A27" s="40" t="s">
        <v>11</v>
      </c>
      <c r="B27" s="19">
        <v>33</v>
      </c>
      <c r="C27" s="20">
        <f t="shared" si="0"/>
        <v>2</v>
      </c>
      <c r="D27" s="21">
        <v>31</v>
      </c>
      <c r="E27" s="22">
        <v>32</v>
      </c>
      <c r="F27" s="23">
        <f t="shared" si="1"/>
        <v>96.96969696969697</v>
      </c>
      <c r="G27" s="24">
        <f t="shared" si="2"/>
        <v>2</v>
      </c>
      <c r="H27" s="25">
        <v>30</v>
      </c>
      <c r="I27" s="26">
        <v>1</v>
      </c>
      <c r="J27" s="27">
        <f t="shared" si="3"/>
        <v>3.0303030303030303</v>
      </c>
      <c r="K27" s="28">
        <f t="shared" si="4"/>
        <v>0</v>
      </c>
      <c r="L27" s="28">
        <f t="shared" si="5"/>
        <v>1</v>
      </c>
      <c r="M27" s="4"/>
    </row>
    <row r="28" spans="1:13" ht="12.75">
      <c r="A28" s="41" t="s">
        <v>212</v>
      </c>
      <c r="B28" s="19">
        <v>7</v>
      </c>
      <c r="C28" s="20">
        <f t="shared" si="0"/>
        <v>7</v>
      </c>
      <c r="D28" s="21">
        <v>0</v>
      </c>
      <c r="E28" s="22">
        <v>6</v>
      </c>
      <c r="F28" s="23">
        <f t="shared" si="1"/>
        <v>85.71428571428571</v>
      </c>
      <c r="G28" s="24">
        <f t="shared" si="2"/>
        <v>6</v>
      </c>
      <c r="H28" s="25">
        <v>0</v>
      </c>
      <c r="I28" s="26">
        <v>1</v>
      </c>
      <c r="J28" s="27">
        <f t="shared" si="3"/>
        <v>14.285714285714286</v>
      </c>
      <c r="K28" s="28">
        <f t="shared" si="4"/>
        <v>1</v>
      </c>
      <c r="L28" s="28">
        <f t="shared" si="5"/>
        <v>0</v>
      </c>
      <c r="M28" s="4"/>
    </row>
    <row r="29" spans="1:13" ht="12.75">
      <c r="A29" s="40" t="s">
        <v>12</v>
      </c>
      <c r="B29" s="19">
        <v>49</v>
      </c>
      <c r="C29" s="20">
        <f t="shared" si="0"/>
        <v>2</v>
      </c>
      <c r="D29" s="21">
        <v>47</v>
      </c>
      <c r="E29" s="22">
        <v>45</v>
      </c>
      <c r="F29" s="23">
        <f t="shared" si="1"/>
        <v>91.83673469387755</v>
      </c>
      <c r="G29" s="24">
        <f t="shared" si="2"/>
        <v>2</v>
      </c>
      <c r="H29" s="25">
        <v>43</v>
      </c>
      <c r="I29" s="26">
        <v>4</v>
      </c>
      <c r="J29" s="27">
        <f t="shared" si="3"/>
        <v>8.16326530612245</v>
      </c>
      <c r="K29" s="28">
        <f t="shared" si="4"/>
        <v>0</v>
      </c>
      <c r="L29" s="28">
        <f t="shared" si="5"/>
        <v>4</v>
      </c>
      <c r="M29" s="4"/>
    </row>
    <row r="30" spans="1:13" ht="12.75">
      <c r="A30" s="39" t="s">
        <v>235</v>
      </c>
      <c r="B30" s="19">
        <v>5</v>
      </c>
      <c r="C30" s="20">
        <f t="shared" si="0"/>
        <v>3</v>
      </c>
      <c r="D30" s="21">
        <v>2</v>
      </c>
      <c r="E30" s="22">
        <v>4</v>
      </c>
      <c r="F30" s="23">
        <f>E30*100/B30</f>
        <v>80</v>
      </c>
      <c r="G30" s="24">
        <f t="shared" si="2"/>
        <v>2</v>
      </c>
      <c r="H30" s="25">
        <v>2</v>
      </c>
      <c r="I30" s="26">
        <v>1</v>
      </c>
      <c r="J30" s="27">
        <f>I30*100/B30</f>
        <v>20</v>
      </c>
      <c r="K30" s="28">
        <f>I30-L30</f>
        <v>1</v>
      </c>
      <c r="L30" s="29">
        <f>D30-H30</f>
        <v>0</v>
      </c>
      <c r="M30" s="4"/>
    </row>
    <row r="31" spans="1:13" ht="12.75">
      <c r="A31" s="67" t="s">
        <v>133</v>
      </c>
      <c r="B31" s="19">
        <v>17</v>
      </c>
      <c r="C31" s="20">
        <f t="shared" si="0"/>
        <v>1</v>
      </c>
      <c r="D31" s="21">
        <v>16</v>
      </c>
      <c r="E31" s="22">
        <v>12</v>
      </c>
      <c r="F31" s="23">
        <f t="shared" si="1"/>
        <v>70.58823529411765</v>
      </c>
      <c r="G31" s="24">
        <f t="shared" si="2"/>
        <v>1</v>
      </c>
      <c r="H31" s="25">
        <v>11</v>
      </c>
      <c r="I31" s="26">
        <v>5</v>
      </c>
      <c r="J31" s="27">
        <f t="shared" si="3"/>
        <v>29.41176470588235</v>
      </c>
      <c r="K31" s="28">
        <f t="shared" si="4"/>
        <v>0</v>
      </c>
      <c r="L31" s="29">
        <f t="shared" si="5"/>
        <v>5</v>
      </c>
      <c r="M31" s="4"/>
    </row>
    <row r="32" spans="1:13" ht="12.75">
      <c r="A32" s="67" t="s">
        <v>134</v>
      </c>
      <c r="B32" s="19">
        <v>14</v>
      </c>
      <c r="C32" s="20">
        <f t="shared" si="0"/>
        <v>11</v>
      </c>
      <c r="D32" s="21">
        <v>3</v>
      </c>
      <c r="E32" s="22">
        <v>13</v>
      </c>
      <c r="F32" s="23">
        <f t="shared" si="1"/>
        <v>92.85714285714286</v>
      </c>
      <c r="G32" s="24">
        <f t="shared" si="2"/>
        <v>10</v>
      </c>
      <c r="H32" s="25">
        <v>3</v>
      </c>
      <c r="I32" s="26">
        <v>1</v>
      </c>
      <c r="J32" s="27">
        <f t="shared" si="3"/>
        <v>7.142857142857143</v>
      </c>
      <c r="K32" s="28">
        <f t="shared" si="4"/>
        <v>1</v>
      </c>
      <c r="L32" s="29">
        <f t="shared" si="5"/>
        <v>0</v>
      </c>
      <c r="M32" s="4"/>
    </row>
    <row r="33" spans="1:13" ht="12.75">
      <c r="A33" s="67" t="s">
        <v>135</v>
      </c>
      <c r="B33" s="19">
        <v>1</v>
      </c>
      <c r="C33" s="20">
        <f t="shared" si="0"/>
        <v>0</v>
      </c>
      <c r="D33" s="21">
        <v>1</v>
      </c>
      <c r="E33" s="22">
        <v>1</v>
      </c>
      <c r="F33" s="23">
        <f t="shared" si="1"/>
        <v>100</v>
      </c>
      <c r="G33" s="24">
        <f t="shared" si="2"/>
        <v>0</v>
      </c>
      <c r="H33" s="25">
        <v>1</v>
      </c>
      <c r="I33" s="26">
        <v>0</v>
      </c>
      <c r="J33" s="27">
        <f t="shared" si="3"/>
        <v>0</v>
      </c>
      <c r="K33" s="28">
        <f t="shared" si="4"/>
        <v>0</v>
      </c>
      <c r="L33" s="29">
        <f t="shared" si="5"/>
        <v>0</v>
      </c>
      <c r="M33" s="4"/>
    </row>
    <row r="34" spans="1:13" ht="12.75">
      <c r="A34" s="67" t="s">
        <v>136</v>
      </c>
      <c r="B34" s="19">
        <v>6</v>
      </c>
      <c r="C34" s="20">
        <v>4</v>
      </c>
      <c r="D34" s="21">
        <v>2</v>
      </c>
      <c r="E34" s="22">
        <v>6</v>
      </c>
      <c r="F34" s="23">
        <f t="shared" si="1"/>
        <v>100</v>
      </c>
      <c r="G34" s="24">
        <v>4</v>
      </c>
      <c r="H34" s="25">
        <v>2</v>
      </c>
      <c r="I34" s="26">
        <v>0</v>
      </c>
      <c r="J34" s="27">
        <f t="shared" si="3"/>
        <v>0</v>
      </c>
      <c r="K34" s="28">
        <f t="shared" si="4"/>
        <v>0</v>
      </c>
      <c r="L34" s="29">
        <f t="shared" si="5"/>
        <v>0</v>
      </c>
      <c r="M34" s="4"/>
    </row>
    <row r="35" spans="1:13" ht="12.75">
      <c r="A35" s="39" t="s">
        <v>215</v>
      </c>
      <c r="B35" s="19">
        <v>1</v>
      </c>
      <c r="C35" s="20">
        <f>B35-D35</f>
        <v>1</v>
      </c>
      <c r="D35" s="21">
        <v>0</v>
      </c>
      <c r="E35" s="22">
        <v>1</v>
      </c>
      <c r="F35" s="23">
        <f>E35*100/B35</f>
        <v>100</v>
      </c>
      <c r="G35" s="24">
        <f>E35-H35</f>
        <v>1</v>
      </c>
      <c r="H35" s="25">
        <v>0</v>
      </c>
      <c r="I35" s="26">
        <v>0</v>
      </c>
      <c r="J35" s="27">
        <f>I35*100/B35</f>
        <v>0</v>
      </c>
      <c r="K35" s="28">
        <f>I35-L35</f>
        <v>0</v>
      </c>
      <c r="L35" s="29">
        <f>D35-H35</f>
        <v>0</v>
      </c>
      <c r="M35" s="4"/>
    </row>
    <row r="36" spans="1:13" ht="13.5" customHeight="1">
      <c r="A36" s="39" t="s">
        <v>277</v>
      </c>
      <c r="B36" s="19">
        <v>3</v>
      </c>
      <c r="C36" s="20">
        <f>B36-D36</f>
        <v>2</v>
      </c>
      <c r="D36" s="21">
        <v>1</v>
      </c>
      <c r="E36" s="22">
        <v>2</v>
      </c>
      <c r="F36" s="23">
        <f>E36*100/B36</f>
        <v>66.66666666666667</v>
      </c>
      <c r="G36" s="24">
        <f>E36-H36</f>
        <v>1</v>
      </c>
      <c r="H36" s="25">
        <v>1</v>
      </c>
      <c r="I36" s="26">
        <v>1</v>
      </c>
      <c r="J36" s="27">
        <f>I36*100/B36</f>
        <v>33.333333333333336</v>
      </c>
      <c r="K36" s="28">
        <f>I36-L36</f>
        <v>1</v>
      </c>
      <c r="L36" s="29">
        <f>D36-H36</f>
        <v>0</v>
      </c>
      <c r="M36" s="4"/>
    </row>
    <row r="37" spans="1:13" ht="13.5" customHeight="1">
      <c r="A37" s="67" t="s">
        <v>137</v>
      </c>
      <c r="B37" s="19">
        <v>3</v>
      </c>
      <c r="C37" s="20">
        <f t="shared" si="0"/>
        <v>0</v>
      </c>
      <c r="D37" s="21">
        <v>3</v>
      </c>
      <c r="E37" s="22">
        <v>3</v>
      </c>
      <c r="F37" s="23">
        <f t="shared" si="1"/>
        <v>100</v>
      </c>
      <c r="G37" s="24">
        <f t="shared" si="2"/>
        <v>0</v>
      </c>
      <c r="H37" s="25">
        <v>3</v>
      </c>
      <c r="I37" s="26">
        <v>0</v>
      </c>
      <c r="J37" s="27">
        <f t="shared" si="3"/>
        <v>0</v>
      </c>
      <c r="K37" s="28">
        <f t="shared" si="4"/>
        <v>0</v>
      </c>
      <c r="L37" s="29">
        <f t="shared" si="5"/>
        <v>0</v>
      </c>
      <c r="M37" s="4"/>
    </row>
    <row r="38" spans="1:13" ht="12.75">
      <c r="A38" s="39" t="s">
        <v>278</v>
      </c>
      <c r="B38" s="19">
        <v>1</v>
      </c>
      <c r="C38" s="20">
        <f>B38-D38</f>
        <v>1</v>
      </c>
      <c r="D38" s="21">
        <v>0</v>
      </c>
      <c r="E38" s="22">
        <v>1</v>
      </c>
      <c r="F38" s="23">
        <f>E38*100/B38</f>
        <v>100</v>
      </c>
      <c r="G38" s="24">
        <f>E38-H38</f>
        <v>1</v>
      </c>
      <c r="H38" s="25">
        <v>0</v>
      </c>
      <c r="I38" s="26">
        <v>0</v>
      </c>
      <c r="J38" s="27">
        <f>I38*100/B38</f>
        <v>0</v>
      </c>
      <c r="K38" s="28">
        <f>I38-L38</f>
        <v>0</v>
      </c>
      <c r="L38" s="29">
        <f>D38-H38</f>
        <v>0</v>
      </c>
      <c r="M38" s="4"/>
    </row>
    <row r="39" spans="1:13" ht="12.75">
      <c r="A39" s="39" t="s">
        <v>240</v>
      </c>
      <c r="B39" s="19">
        <v>5</v>
      </c>
      <c r="C39" s="20">
        <f t="shared" si="0"/>
        <v>0</v>
      </c>
      <c r="D39" s="21">
        <v>5</v>
      </c>
      <c r="E39" s="22">
        <v>5</v>
      </c>
      <c r="F39" s="23">
        <f t="shared" si="1"/>
        <v>100</v>
      </c>
      <c r="G39" s="24">
        <f t="shared" si="2"/>
        <v>0</v>
      </c>
      <c r="H39" s="25">
        <v>5</v>
      </c>
      <c r="I39" s="26">
        <v>0</v>
      </c>
      <c r="J39" s="27">
        <f t="shared" si="3"/>
        <v>0</v>
      </c>
      <c r="K39" s="28">
        <f t="shared" si="4"/>
        <v>0</v>
      </c>
      <c r="L39" s="29">
        <f t="shared" si="5"/>
        <v>0</v>
      </c>
      <c r="M39" s="4"/>
    </row>
    <row r="40" spans="1:13" ht="12.75">
      <c r="A40" s="67" t="s">
        <v>138</v>
      </c>
      <c r="B40" s="19">
        <v>10</v>
      </c>
      <c r="C40" s="20">
        <f t="shared" si="0"/>
        <v>0</v>
      </c>
      <c r="D40" s="21">
        <v>10</v>
      </c>
      <c r="E40" s="22">
        <v>9</v>
      </c>
      <c r="F40" s="23">
        <f t="shared" si="1"/>
        <v>90</v>
      </c>
      <c r="G40" s="24">
        <f t="shared" si="2"/>
        <v>0</v>
      </c>
      <c r="H40" s="25">
        <v>9</v>
      </c>
      <c r="I40" s="26">
        <v>1</v>
      </c>
      <c r="J40" s="27">
        <f t="shared" si="3"/>
        <v>10</v>
      </c>
      <c r="K40" s="28">
        <f t="shared" si="4"/>
        <v>0</v>
      </c>
      <c r="L40" s="29">
        <f t="shared" si="5"/>
        <v>1</v>
      </c>
      <c r="M40" s="4"/>
    </row>
    <row r="41" spans="1:13" ht="12.75">
      <c r="A41" s="39" t="s">
        <v>216</v>
      </c>
      <c r="B41" s="19">
        <v>1</v>
      </c>
      <c r="C41" s="20">
        <f>B41-D41</f>
        <v>0</v>
      </c>
      <c r="D41" s="21">
        <v>1</v>
      </c>
      <c r="E41" s="22">
        <v>1</v>
      </c>
      <c r="F41" s="23">
        <f>E41*100/B41</f>
        <v>100</v>
      </c>
      <c r="G41" s="24">
        <f>E41-H41</f>
        <v>0</v>
      </c>
      <c r="H41" s="25">
        <v>1</v>
      </c>
      <c r="I41" s="26">
        <v>0</v>
      </c>
      <c r="J41" s="27">
        <f>I41*100/B41</f>
        <v>0</v>
      </c>
      <c r="K41" s="28">
        <f>I41-L41</f>
        <v>0</v>
      </c>
      <c r="L41" s="29">
        <f>D41-H41</f>
        <v>0</v>
      </c>
      <c r="M41" s="4"/>
    </row>
    <row r="42" spans="1:13" ht="12.75">
      <c r="A42" s="67" t="s">
        <v>139</v>
      </c>
      <c r="B42" s="19">
        <v>9</v>
      </c>
      <c r="C42" s="20">
        <f t="shared" si="0"/>
        <v>5</v>
      </c>
      <c r="D42" s="21">
        <v>4</v>
      </c>
      <c r="E42" s="22">
        <v>8</v>
      </c>
      <c r="F42" s="23">
        <f aca="true" t="shared" si="6" ref="F42:F48">E42*100/B42</f>
        <v>88.88888888888889</v>
      </c>
      <c r="G42" s="24">
        <f t="shared" si="2"/>
        <v>4</v>
      </c>
      <c r="H42" s="25">
        <v>4</v>
      </c>
      <c r="I42" s="26">
        <v>1</v>
      </c>
      <c r="J42" s="27">
        <f aca="true" t="shared" si="7" ref="J42:J48">I42*100/B42</f>
        <v>11.11111111111111</v>
      </c>
      <c r="K42" s="28">
        <f aca="true" t="shared" si="8" ref="K42:K100">I42-L42</f>
        <v>1</v>
      </c>
      <c r="L42" s="29">
        <f aca="true" t="shared" si="9" ref="L42:L100">D42-H42</f>
        <v>0</v>
      </c>
      <c r="M42" s="4"/>
    </row>
    <row r="43" spans="1:13" ht="12.75">
      <c r="A43" s="39" t="s">
        <v>297</v>
      </c>
      <c r="B43" s="19">
        <v>3</v>
      </c>
      <c r="C43" s="20">
        <f t="shared" si="0"/>
        <v>0</v>
      </c>
      <c r="D43" s="21">
        <v>3</v>
      </c>
      <c r="E43" s="22">
        <v>3</v>
      </c>
      <c r="F43" s="23">
        <f t="shared" si="6"/>
        <v>100</v>
      </c>
      <c r="G43" s="24">
        <f t="shared" si="2"/>
        <v>0</v>
      </c>
      <c r="H43" s="25">
        <v>3</v>
      </c>
      <c r="I43" s="26">
        <v>0</v>
      </c>
      <c r="J43" s="27">
        <f t="shared" si="7"/>
        <v>0</v>
      </c>
      <c r="K43" s="28">
        <f t="shared" si="8"/>
        <v>0</v>
      </c>
      <c r="L43" s="29">
        <f t="shared" si="9"/>
        <v>0</v>
      </c>
      <c r="M43" s="4"/>
    </row>
    <row r="44" spans="1:13" ht="12.75">
      <c r="A44" s="39" t="s">
        <v>217</v>
      </c>
      <c r="B44" s="19">
        <v>4</v>
      </c>
      <c r="C44" s="20">
        <f>B44-D44</f>
        <v>2</v>
      </c>
      <c r="D44" s="21">
        <v>2</v>
      </c>
      <c r="E44" s="22">
        <v>4</v>
      </c>
      <c r="F44" s="23">
        <f>E44*100/B44</f>
        <v>100</v>
      </c>
      <c r="G44" s="24">
        <f>E44-H44</f>
        <v>2</v>
      </c>
      <c r="H44" s="25">
        <v>2</v>
      </c>
      <c r="I44" s="26">
        <v>0</v>
      </c>
      <c r="J44" s="27">
        <f>I44*100/B44</f>
        <v>0</v>
      </c>
      <c r="K44" s="28">
        <f>I44-L44</f>
        <v>0</v>
      </c>
      <c r="L44" s="29">
        <f>D44-H44</f>
        <v>0</v>
      </c>
      <c r="M44" s="4"/>
    </row>
    <row r="45" spans="1:13" ht="12.75">
      <c r="A45" s="67" t="s">
        <v>140</v>
      </c>
      <c r="B45" s="19">
        <v>6</v>
      </c>
      <c r="C45" s="20">
        <f t="shared" si="0"/>
        <v>1</v>
      </c>
      <c r="D45" s="21">
        <v>5</v>
      </c>
      <c r="E45" s="22">
        <v>6</v>
      </c>
      <c r="F45" s="23">
        <f t="shared" si="6"/>
        <v>100</v>
      </c>
      <c r="G45" s="24">
        <f t="shared" si="2"/>
        <v>1</v>
      </c>
      <c r="H45" s="25">
        <v>5</v>
      </c>
      <c r="I45" s="26">
        <v>0</v>
      </c>
      <c r="J45" s="27">
        <f t="shared" si="7"/>
        <v>0</v>
      </c>
      <c r="K45" s="28">
        <f t="shared" si="8"/>
        <v>0</v>
      </c>
      <c r="L45" s="29">
        <f t="shared" si="9"/>
        <v>0</v>
      </c>
      <c r="M45" s="4"/>
    </row>
    <row r="46" spans="1:13" ht="12.75">
      <c r="A46" s="67" t="s">
        <v>141</v>
      </c>
      <c r="B46" s="19">
        <v>1</v>
      </c>
      <c r="C46" s="20">
        <f t="shared" si="0"/>
        <v>0</v>
      </c>
      <c r="D46" s="21">
        <v>1</v>
      </c>
      <c r="E46" s="22">
        <v>1</v>
      </c>
      <c r="F46" s="23">
        <f t="shared" si="6"/>
        <v>100</v>
      </c>
      <c r="G46" s="24">
        <f t="shared" si="2"/>
        <v>0</v>
      </c>
      <c r="H46" s="25">
        <v>1</v>
      </c>
      <c r="I46" s="26">
        <v>0</v>
      </c>
      <c r="J46" s="27">
        <f t="shared" si="7"/>
        <v>0</v>
      </c>
      <c r="K46" s="28">
        <f t="shared" si="8"/>
        <v>0</v>
      </c>
      <c r="L46" s="29">
        <f t="shared" si="9"/>
        <v>0</v>
      </c>
      <c r="M46" s="4"/>
    </row>
    <row r="47" spans="1:13" ht="12.75">
      <c r="A47" s="67" t="s">
        <v>142</v>
      </c>
      <c r="B47" s="19">
        <v>7</v>
      </c>
      <c r="C47" s="20">
        <f t="shared" si="0"/>
        <v>0</v>
      </c>
      <c r="D47" s="21">
        <v>7</v>
      </c>
      <c r="E47" s="22">
        <v>7</v>
      </c>
      <c r="F47" s="23">
        <f t="shared" si="6"/>
        <v>100</v>
      </c>
      <c r="G47" s="24">
        <f t="shared" si="2"/>
        <v>0</v>
      </c>
      <c r="H47" s="25">
        <v>7</v>
      </c>
      <c r="I47" s="26">
        <v>0</v>
      </c>
      <c r="J47" s="27">
        <f t="shared" si="7"/>
        <v>0</v>
      </c>
      <c r="K47" s="28">
        <f t="shared" si="8"/>
        <v>0</v>
      </c>
      <c r="L47" s="29">
        <f t="shared" si="9"/>
        <v>0</v>
      </c>
      <c r="M47" s="4"/>
    </row>
    <row r="48" spans="1:13" ht="12.75">
      <c r="A48" s="67" t="s">
        <v>143</v>
      </c>
      <c r="B48" s="19">
        <v>9</v>
      </c>
      <c r="C48" s="20">
        <f t="shared" si="0"/>
        <v>1</v>
      </c>
      <c r="D48" s="21">
        <v>8</v>
      </c>
      <c r="E48" s="22">
        <v>8</v>
      </c>
      <c r="F48" s="23">
        <f t="shared" si="6"/>
        <v>88.88888888888889</v>
      </c>
      <c r="G48" s="24">
        <f t="shared" si="2"/>
        <v>1</v>
      </c>
      <c r="H48" s="25">
        <v>7</v>
      </c>
      <c r="I48" s="26">
        <v>1</v>
      </c>
      <c r="J48" s="27">
        <f t="shared" si="7"/>
        <v>11.11111111111111</v>
      </c>
      <c r="K48" s="28">
        <f t="shared" si="8"/>
        <v>0</v>
      </c>
      <c r="L48" s="29">
        <f t="shared" si="9"/>
        <v>1</v>
      </c>
      <c r="M48" s="4"/>
    </row>
    <row r="49" spans="1:13" ht="12.75">
      <c r="A49" s="67" t="s">
        <v>144</v>
      </c>
      <c r="B49" s="19">
        <v>16</v>
      </c>
      <c r="C49" s="20">
        <f>B49-D49</f>
        <v>7</v>
      </c>
      <c r="D49" s="21">
        <v>9</v>
      </c>
      <c r="E49" s="22">
        <v>15</v>
      </c>
      <c r="F49" s="23">
        <f>E49*100/B49</f>
        <v>93.75</v>
      </c>
      <c r="G49" s="24">
        <f>E49-H49</f>
        <v>6</v>
      </c>
      <c r="H49" s="25">
        <v>9</v>
      </c>
      <c r="I49" s="26">
        <v>1</v>
      </c>
      <c r="J49" s="27">
        <f>I49*100/B49</f>
        <v>6.25</v>
      </c>
      <c r="K49" s="28">
        <f>I49-L49</f>
        <v>1</v>
      </c>
      <c r="L49" s="29">
        <f>D49-H49</f>
        <v>0</v>
      </c>
      <c r="M49" s="4"/>
    </row>
    <row r="50" spans="1:13" ht="12.75">
      <c r="A50" s="67" t="s">
        <v>145</v>
      </c>
      <c r="B50" s="19">
        <v>30</v>
      </c>
      <c r="C50" s="20">
        <f aca="true" t="shared" si="10" ref="C50:C105">B50-D50</f>
        <v>5</v>
      </c>
      <c r="D50" s="21">
        <v>25</v>
      </c>
      <c r="E50" s="22">
        <v>27</v>
      </c>
      <c r="F50" s="23">
        <f aca="true" t="shared" si="11" ref="F50:F105">E50*100/B50</f>
        <v>90</v>
      </c>
      <c r="G50" s="24">
        <f aca="true" t="shared" si="12" ref="G50:G105">E50-H50</f>
        <v>4</v>
      </c>
      <c r="H50" s="25">
        <v>23</v>
      </c>
      <c r="I50" s="26">
        <v>3</v>
      </c>
      <c r="J50" s="27">
        <f aca="true" t="shared" si="13" ref="J50:J105">I50*100/B50</f>
        <v>10</v>
      </c>
      <c r="K50" s="28">
        <f t="shared" si="8"/>
        <v>1</v>
      </c>
      <c r="L50" s="29">
        <f t="shared" si="9"/>
        <v>2</v>
      </c>
      <c r="M50" s="4"/>
    </row>
    <row r="51" spans="1:13" ht="12.75">
      <c r="A51" s="67" t="s">
        <v>146</v>
      </c>
      <c r="B51" s="19">
        <v>11</v>
      </c>
      <c r="C51" s="20">
        <f t="shared" si="10"/>
        <v>5</v>
      </c>
      <c r="D51" s="21">
        <v>6</v>
      </c>
      <c r="E51" s="22">
        <v>10</v>
      </c>
      <c r="F51" s="23">
        <f t="shared" si="11"/>
        <v>90.9090909090909</v>
      </c>
      <c r="G51" s="24">
        <f t="shared" si="12"/>
        <v>5</v>
      </c>
      <c r="H51" s="25">
        <v>5</v>
      </c>
      <c r="I51" s="26">
        <v>1</v>
      </c>
      <c r="J51" s="27">
        <f t="shared" si="13"/>
        <v>9.090909090909092</v>
      </c>
      <c r="K51" s="28">
        <f t="shared" si="8"/>
        <v>0</v>
      </c>
      <c r="L51" s="29">
        <f t="shared" si="9"/>
        <v>1</v>
      </c>
      <c r="M51" s="4"/>
    </row>
    <row r="52" spans="1:13" ht="12.75">
      <c r="A52" s="39" t="s">
        <v>279</v>
      </c>
      <c r="B52" s="19">
        <v>1</v>
      </c>
      <c r="C52" s="20">
        <f t="shared" si="10"/>
        <v>0</v>
      </c>
      <c r="D52" s="21">
        <v>1</v>
      </c>
      <c r="E52" s="22">
        <v>1</v>
      </c>
      <c r="F52" s="23">
        <f t="shared" si="11"/>
        <v>100</v>
      </c>
      <c r="G52" s="24">
        <f t="shared" si="12"/>
        <v>0</v>
      </c>
      <c r="H52" s="25">
        <v>1</v>
      </c>
      <c r="I52" s="26">
        <v>0</v>
      </c>
      <c r="J52" s="27">
        <f t="shared" si="13"/>
        <v>0</v>
      </c>
      <c r="K52" s="28">
        <f t="shared" si="8"/>
        <v>0</v>
      </c>
      <c r="L52" s="29">
        <f t="shared" si="9"/>
        <v>0</v>
      </c>
      <c r="M52" s="4"/>
    </row>
    <row r="53" spans="1:13" ht="12.75">
      <c r="A53" s="67" t="s">
        <v>147</v>
      </c>
      <c r="B53" s="19">
        <v>6</v>
      </c>
      <c r="C53" s="20">
        <f t="shared" si="10"/>
        <v>6</v>
      </c>
      <c r="D53" s="21">
        <v>0</v>
      </c>
      <c r="E53" s="22">
        <v>6</v>
      </c>
      <c r="F53" s="23">
        <f t="shared" si="11"/>
        <v>100</v>
      </c>
      <c r="G53" s="24">
        <f t="shared" si="12"/>
        <v>6</v>
      </c>
      <c r="H53" s="25">
        <v>0</v>
      </c>
      <c r="I53" s="26">
        <v>0</v>
      </c>
      <c r="J53" s="27">
        <f t="shared" si="13"/>
        <v>0</v>
      </c>
      <c r="K53" s="28">
        <f t="shared" si="8"/>
        <v>0</v>
      </c>
      <c r="L53" s="29">
        <f t="shared" si="9"/>
        <v>0</v>
      </c>
      <c r="M53" s="4"/>
    </row>
    <row r="54" spans="1:13" ht="12.75">
      <c r="A54" s="39" t="s">
        <v>280</v>
      </c>
      <c r="B54" s="19">
        <v>1</v>
      </c>
      <c r="C54" s="20">
        <f t="shared" si="10"/>
        <v>0</v>
      </c>
      <c r="D54" s="21">
        <v>1</v>
      </c>
      <c r="E54" s="22">
        <v>1</v>
      </c>
      <c r="F54" s="23">
        <f t="shared" si="11"/>
        <v>100</v>
      </c>
      <c r="G54" s="24">
        <f t="shared" si="12"/>
        <v>0</v>
      </c>
      <c r="H54" s="25">
        <v>1</v>
      </c>
      <c r="I54" s="26">
        <v>0</v>
      </c>
      <c r="J54" s="27">
        <f t="shared" si="13"/>
        <v>0</v>
      </c>
      <c r="K54" s="28">
        <f t="shared" si="8"/>
        <v>0</v>
      </c>
      <c r="L54" s="29">
        <f t="shared" si="9"/>
        <v>0</v>
      </c>
      <c r="M54" s="4"/>
    </row>
    <row r="55" spans="1:13" ht="12.75">
      <c r="A55" s="67" t="s">
        <v>148</v>
      </c>
      <c r="B55" s="19">
        <v>1</v>
      </c>
      <c r="C55" s="20">
        <f t="shared" si="10"/>
        <v>0</v>
      </c>
      <c r="D55" s="21">
        <v>1</v>
      </c>
      <c r="E55" s="22">
        <v>1</v>
      </c>
      <c r="F55" s="23">
        <f t="shared" si="11"/>
        <v>100</v>
      </c>
      <c r="G55" s="24">
        <f t="shared" si="12"/>
        <v>0</v>
      </c>
      <c r="H55" s="25">
        <v>1</v>
      </c>
      <c r="I55" s="26">
        <v>0</v>
      </c>
      <c r="J55" s="27">
        <f t="shared" si="13"/>
        <v>0</v>
      </c>
      <c r="K55" s="28">
        <f t="shared" si="8"/>
        <v>0</v>
      </c>
      <c r="L55" s="29">
        <f t="shared" si="9"/>
        <v>0</v>
      </c>
      <c r="M55" s="4"/>
    </row>
    <row r="56" spans="1:13" ht="12.75">
      <c r="A56" s="39" t="s">
        <v>218</v>
      </c>
      <c r="B56" s="19">
        <v>2</v>
      </c>
      <c r="C56" s="20">
        <f>B56-D56</f>
        <v>0</v>
      </c>
      <c r="D56" s="21">
        <v>2</v>
      </c>
      <c r="E56" s="22">
        <v>1</v>
      </c>
      <c r="F56" s="23">
        <f>E56*100/B56</f>
        <v>50</v>
      </c>
      <c r="G56" s="24">
        <f>E56-H56</f>
        <v>0</v>
      </c>
      <c r="H56" s="25">
        <v>1</v>
      </c>
      <c r="I56" s="26">
        <v>1</v>
      </c>
      <c r="J56" s="27">
        <f>I56*100/B56</f>
        <v>50</v>
      </c>
      <c r="K56" s="28">
        <f>I56-L56</f>
        <v>0</v>
      </c>
      <c r="L56" s="29">
        <f>D56-H56</f>
        <v>1</v>
      </c>
      <c r="M56" s="4"/>
    </row>
    <row r="57" spans="1:13" ht="12.75">
      <c r="A57" s="67" t="s">
        <v>149</v>
      </c>
      <c r="B57" s="19">
        <v>54</v>
      </c>
      <c r="C57" s="20">
        <f t="shared" si="10"/>
        <v>19</v>
      </c>
      <c r="D57" s="21">
        <v>35</v>
      </c>
      <c r="E57" s="22">
        <v>53</v>
      </c>
      <c r="F57" s="23">
        <f t="shared" si="11"/>
        <v>98.14814814814815</v>
      </c>
      <c r="G57" s="24">
        <f>E57-H57</f>
        <v>19</v>
      </c>
      <c r="H57" s="25">
        <v>34</v>
      </c>
      <c r="I57" s="26">
        <v>1</v>
      </c>
      <c r="J57" s="27">
        <f t="shared" si="13"/>
        <v>1.8518518518518519</v>
      </c>
      <c r="K57" s="28">
        <f t="shared" si="8"/>
        <v>0</v>
      </c>
      <c r="L57" s="29">
        <f t="shared" si="9"/>
        <v>1</v>
      </c>
      <c r="M57" s="4"/>
    </row>
    <row r="58" spans="1:13" ht="12.75">
      <c r="A58" s="67" t="s">
        <v>150</v>
      </c>
      <c r="B58" s="19">
        <v>2</v>
      </c>
      <c r="C58" s="20">
        <f t="shared" si="10"/>
        <v>0</v>
      </c>
      <c r="D58" s="21">
        <v>2</v>
      </c>
      <c r="E58" s="22">
        <v>2</v>
      </c>
      <c r="F58" s="23">
        <f t="shared" si="11"/>
        <v>100</v>
      </c>
      <c r="G58" s="24">
        <f t="shared" si="12"/>
        <v>0</v>
      </c>
      <c r="H58" s="25">
        <v>2</v>
      </c>
      <c r="I58" s="26">
        <v>0</v>
      </c>
      <c r="J58" s="27">
        <f t="shared" si="13"/>
        <v>0</v>
      </c>
      <c r="K58" s="28">
        <f t="shared" si="8"/>
        <v>0</v>
      </c>
      <c r="L58" s="29">
        <f t="shared" si="9"/>
        <v>0</v>
      </c>
      <c r="M58" s="4"/>
    </row>
    <row r="59" spans="1:13" ht="12.75">
      <c r="A59" s="67" t="s">
        <v>13</v>
      </c>
      <c r="B59" s="19">
        <v>11</v>
      </c>
      <c r="C59" s="20">
        <f t="shared" si="10"/>
        <v>9</v>
      </c>
      <c r="D59" s="21">
        <v>2</v>
      </c>
      <c r="E59" s="22">
        <v>11</v>
      </c>
      <c r="F59" s="23">
        <f t="shared" si="11"/>
        <v>100</v>
      </c>
      <c r="G59" s="24">
        <f t="shared" si="12"/>
        <v>9</v>
      </c>
      <c r="H59" s="25">
        <v>2</v>
      </c>
      <c r="I59" s="26">
        <v>0</v>
      </c>
      <c r="J59" s="27">
        <f t="shared" si="13"/>
        <v>0</v>
      </c>
      <c r="K59" s="28">
        <f t="shared" si="8"/>
        <v>0</v>
      </c>
      <c r="L59" s="29">
        <f t="shared" si="9"/>
        <v>0</v>
      </c>
      <c r="M59" s="4"/>
    </row>
    <row r="60" spans="1:13" ht="12.75">
      <c r="A60" s="40" t="s">
        <v>68</v>
      </c>
      <c r="B60" s="19">
        <v>17</v>
      </c>
      <c r="C60" s="20">
        <f t="shared" si="10"/>
        <v>1</v>
      </c>
      <c r="D60" s="21">
        <v>16</v>
      </c>
      <c r="E60" s="22">
        <v>17</v>
      </c>
      <c r="F60" s="23">
        <f t="shared" si="11"/>
        <v>100</v>
      </c>
      <c r="G60" s="24">
        <f t="shared" si="12"/>
        <v>1</v>
      </c>
      <c r="H60" s="25">
        <v>16</v>
      </c>
      <c r="I60" s="26">
        <v>0</v>
      </c>
      <c r="J60" s="27">
        <f t="shared" si="13"/>
        <v>0</v>
      </c>
      <c r="K60" s="28">
        <f t="shared" si="8"/>
        <v>0</v>
      </c>
      <c r="L60" s="28">
        <f t="shared" si="9"/>
        <v>0</v>
      </c>
      <c r="M60" s="4"/>
    </row>
    <row r="61" spans="1:13" ht="12.75">
      <c r="A61" s="67" t="s">
        <v>82</v>
      </c>
      <c r="B61" s="19">
        <v>2</v>
      </c>
      <c r="C61" s="20">
        <f t="shared" si="10"/>
        <v>1</v>
      </c>
      <c r="D61" s="21">
        <v>1</v>
      </c>
      <c r="E61" s="22">
        <v>2</v>
      </c>
      <c r="F61" s="23">
        <f t="shared" si="11"/>
        <v>100</v>
      </c>
      <c r="G61" s="24">
        <f t="shared" si="12"/>
        <v>1</v>
      </c>
      <c r="H61" s="25">
        <v>1</v>
      </c>
      <c r="I61" s="26">
        <v>0</v>
      </c>
      <c r="J61" s="27">
        <f t="shared" si="13"/>
        <v>0</v>
      </c>
      <c r="K61" s="28">
        <f t="shared" si="8"/>
        <v>0</v>
      </c>
      <c r="L61" s="29">
        <f t="shared" si="9"/>
        <v>0</v>
      </c>
      <c r="M61" s="4"/>
    </row>
    <row r="62" spans="1:13" ht="12.75">
      <c r="A62" s="67" t="s">
        <v>241</v>
      </c>
      <c r="B62" s="19">
        <v>3</v>
      </c>
      <c r="C62" s="20">
        <f>B62-D62</f>
        <v>2</v>
      </c>
      <c r="D62" s="21">
        <v>1</v>
      </c>
      <c r="E62" s="22">
        <v>3</v>
      </c>
      <c r="F62" s="23">
        <f>E62*100/B62</f>
        <v>100</v>
      </c>
      <c r="G62" s="24">
        <f>E62-H62</f>
        <v>2</v>
      </c>
      <c r="H62" s="25">
        <v>1</v>
      </c>
      <c r="I62" s="26">
        <v>0</v>
      </c>
      <c r="J62" s="27">
        <f>I62*100/B62</f>
        <v>0</v>
      </c>
      <c r="K62" s="28">
        <f>I62-L62</f>
        <v>0</v>
      </c>
      <c r="L62" s="29">
        <f>D62-H62</f>
        <v>0</v>
      </c>
      <c r="M62" s="4"/>
    </row>
    <row r="63" spans="1:13" ht="12.75">
      <c r="A63" s="67" t="s">
        <v>242</v>
      </c>
      <c r="B63" s="19">
        <v>1</v>
      </c>
      <c r="C63" s="20">
        <f>B63-D63</f>
        <v>0</v>
      </c>
      <c r="D63" s="21">
        <v>1</v>
      </c>
      <c r="E63" s="22">
        <v>1</v>
      </c>
      <c r="F63" s="23">
        <f>E63*100/B63</f>
        <v>100</v>
      </c>
      <c r="G63" s="24">
        <f>E63-H63</f>
        <v>0</v>
      </c>
      <c r="H63" s="25">
        <v>1</v>
      </c>
      <c r="I63" s="26">
        <v>0</v>
      </c>
      <c r="J63" s="27">
        <f>I63*100/B63</f>
        <v>0</v>
      </c>
      <c r="K63" s="28">
        <f>I63-L63</f>
        <v>0</v>
      </c>
      <c r="L63" s="29">
        <f>D63-H63</f>
        <v>0</v>
      </c>
      <c r="M63" s="4"/>
    </row>
    <row r="64" spans="1:13" ht="12.75">
      <c r="A64" s="67" t="s">
        <v>14</v>
      </c>
      <c r="B64" s="19">
        <v>84</v>
      </c>
      <c r="C64" s="20">
        <f t="shared" si="10"/>
        <v>79</v>
      </c>
      <c r="D64" s="21">
        <v>5</v>
      </c>
      <c r="E64" s="22">
        <v>75</v>
      </c>
      <c r="F64" s="23">
        <f t="shared" si="11"/>
        <v>89.28571428571429</v>
      </c>
      <c r="G64" s="24">
        <f>E64-H64</f>
        <v>70</v>
      </c>
      <c r="H64" s="25">
        <v>5</v>
      </c>
      <c r="I64" s="26">
        <v>9</v>
      </c>
      <c r="J64" s="27">
        <f t="shared" si="13"/>
        <v>10.714285714285714</v>
      </c>
      <c r="K64" s="28">
        <f t="shared" si="8"/>
        <v>9</v>
      </c>
      <c r="L64" s="29">
        <f t="shared" si="9"/>
        <v>0</v>
      </c>
      <c r="M64" s="4"/>
    </row>
    <row r="65" spans="1:13" ht="12.75">
      <c r="A65" s="40" t="s">
        <v>15</v>
      </c>
      <c r="B65" s="19">
        <v>15</v>
      </c>
      <c r="C65" s="20">
        <f t="shared" si="10"/>
        <v>15</v>
      </c>
      <c r="D65" s="21">
        <v>0</v>
      </c>
      <c r="E65" s="22">
        <v>15</v>
      </c>
      <c r="F65" s="23">
        <f t="shared" si="11"/>
        <v>100</v>
      </c>
      <c r="G65" s="24">
        <f t="shared" si="12"/>
        <v>15</v>
      </c>
      <c r="H65" s="25">
        <v>0</v>
      </c>
      <c r="I65" s="26">
        <v>0</v>
      </c>
      <c r="J65" s="27">
        <f t="shared" si="13"/>
        <v>0</v>
      </c>
      <c r="K65" s="28">
        <f t="shared" si="8"/>
        <v>0</v>
      </c>
      <c r="L65" s="28">
        <f t="shared" si="9"/>
        <v>0</v>
      </c>
      <c r="M65" s="4"/>
    </row>
    <row r="66" spans="1:13" ht="12.75">
      <c r="A66" s="40" t="s">
        <v>16</v>
      </c>
      <c r="B66" s="19">
        <v>12</v>
      </c>
      <c r="C66" s="20">
        <f t="shared" si="10"/>
        <v>9</v>
      </c>
      <c r="D66" s="21">
        <v>3</v>
      </c>
      <c r="E66" s="22">
        <v>12</v>
      </c>
      <c r="F66" s="23">
        <f t="shared" si="11"/>
        <v>100</v>
      </c>
      <c r="G66" s="24">
        <f t="shared" si="12"/>
        <v>9</v>
      </c>
      <c r="H66" s="25">
        <v>3</v>
      </c>
      <c r="I66" s="26">
        <v>0</v>
      </c>
      <c r="J66" s="27">
        <f t="shared" si="13"/>
        <v>0</v>
      </c>
      <c r="K66" s="28">
        <f t="shared" si="8"/>
        <v>0</v>
      </c>
      <c r="L66" s="28">
        <f t="shared" si="9"/>
        <v>0</v>
      </c>
      <c r="M66" s="4"/>
    </row>
    <row r="67" spans="1:13" ht="12.75">
      <c r="A67" s="67" t="s">
        <v>83</v>
      </c>
      <c r="B67" s="19">
        <v>25</v>
      </c>
      <c r="C67" s="20">
        <f t="shared" si="10"/>
        <v>4</v>
      </c>
      <c r="D67" s="21">
        <v>21</v>
      </c>
      <c r="E67" s="22">
        <v>25</v>
      </c>
      <c r="F67" s="23">
        <f t="shared" si="11"/>
        <v>100</v>
      </c>
      <c r="G67" s="24">
        <f t="shared" si="12"/>
        <v>4</v>
      </c>
      <c r="H67" s="25">
        <v>21</v>
      </c>
      <c r="I67" s="26">
        <v>0</v>
      </c>
      <c r="J67" s="27">
        <f t="shared" si="13"/>
        <v>0</v>
      </c>
      <c r="K67" s="28">
        <f t="shared" si="8"/>
        <v>0</v>
      </c>
      <c r="L67" s="29">
        <f t="shared" si="9"/>
        <v>0</v>
      </c>
      <c r="M67" s="4"/>
    </row>
    <row r="68" spans="1:13" ht="12.75">
      <c r="A68" s="67" t="s">
        <v>84</v>
      </c>
      <c r="B68" s="19">
        <v>10</v>
      </c>
      <c r="C68" s="20">
        <f t="shared" si="10"/>
        <v>1</v>
      </c>
      <c r="D68" s="21">
        <v>9</v>
      </c>
      <c r="E68" s="22">
        <v>10</v>
      </c>
      <c r="F68" s="23">
        <f t="shared" si="11"/>
        <v>100</v>
      </c>
      <c r="G68" s="24">
        <f t="shared" si="12"/>
        <v>1</v>
      </c>
      <c r="H68" s="25">
        <v>9</v>
      </c>
      <c r="I68" s="26">
        <v>0</v>
      </c>
      <c r="J68" s="27">
        <f t="shared" si="13"/>
        <v>0</v>
      </c>
      <c r="K68" s="28">
        <f t="shared" si="8"/>
        <v>0</v>
      </c>
      <c r="L68" s="29">
        <f t="shared" si="9"/>
        <v>0</v>
      </c>
      <c r="M68" s="4"/>
    </row>
    <row r="69" spans="1:13" ht="12.75">
      <c r="A69" s="67" t="s">
        <v>85</v>
      </c>
      <c r="B69" s="19">
        <v>74</v>
      </c>
      <c r="C69" s="20">
        <f t="shared" si="10"/>
        <v>6</v>
      </c>
      <c r="D69" s="21">
        <v>68</v>
      </c>
      <c r="E69" s="22">
        <v>74</v>
      </c>
      <c r="F69" s="23">
        <f t="shared" si="11"/>
        <v>100</v>
      </c>
      <c r="G69" s="24">
        <f t="shared" si="12"/>
        <v>6</v>
      </c>
      <c r="H69" s="25">
        <v>68</v>
      </c>
      <c r="I69" s="26">
        <v>0</v>
      </c>
      <c r="J69" s="27">
        <f t="shared" si="13"/>
        <v>0</v>
      </c>
      <c r="K69" s="28">
        <f t="shared" si="8"/>
        <v>0</v>
      </c>
      <c r="L69" s="29">
        <f t="shared" si="9"/>
        <v>0</v>
      </c>
      <c r="M69" s="4"/>
    </row>
    <row r="70" spans="1:13" ht="12.75">
      <c r="A70" s="39" t="s">
        <v>281</v>
      </c>
      <c r="B70" s="19">
        <v>2</v>
      </c>
      <c r="C70" s="20">
        <f t="shared" si="10"/>
        <v>1</v>
      </c>
      <c r="D70" s="21">
        <v>1</v>
      </c>
      <c r="E70" s="22">
        <v>2</v>
      </c>
      <c r="F70" s="23">
        <f t="shared" si="11"/>
        <v>100</v>
      </c>
      <c r="G70" s="24">
        <f t="shared" si="12"/>
        <v>1</v>
      </c>
      <c r="H70" s="25">
        <v>1</v>
      </c>
      <c r="I70" s="26">
        <v>0</v>
      </c>
      <c r="J70" s="27">
        <f t="shared" si="13"/>
        <v>0</v>
      </c>
      <c r="K70" s="28">
        <f t="shared" si="8"/>
        <v>0</v>
      </c>
      <c r="L70" s="29">
        <f t="shared" si="9"/>
        <v>0</v>
      </c>
      <c r="M70" s="4"/>
    </row>
    <row r="71" spans="1:13" ht="12.75">
      <c r="A71" s="67" t="s">
        <v>86</v>
      </c>
      <c r="B71" s="19">
        <v>38</v>
      </c>
      <c r="C71" s="20">
        <f t="shared" si="10"/>
        <v>32</v>
      </c>
      <c r="D71" s="21">
        <v>6</v>
      </c>
      <c r="E71" s="22">
        <v>35</v>
      </c>
      <c r="F71" s="23">
        <f t="shared" si="11"/>
        <v>92.10526315789474</v>
      </c>
      <c r="G71" s="24">
        <f t="shared" si="12"/>
        <v>29</v>
      </c>
      <c r="H71" s="25">
        <v>6</v>
      </c>
      <c r="I71" s="26">
        <v>3</v>
      </c>
      <c r="J71" s="27">
        <f t="shared" si="13"/>
        <v>7.894736842105263</v>
      </c>
      <c r="K71" s="28">
        <f t="shared" si="8"/>
        <v>3</v>
      </c>
      <c r="L71" s="29">
        <f t="shared" si="9"/>
        <v>0</v>
      </c>
      <c r="M71" s="4"/>
    </row>
    <row r="72" spans="1:13" ht="12.75">
      <c r="A72" s="67" t="s">
        <v>87</v>
      </c>
      <c r="B72" s="19">
        <v>3</v>
      </c>
      <c r="C72" s="20">
        <f t="shared" si="10"/>
        <v>2</v>
      </c>
      <c r="D72" s="21">
        <v>1</v>
      </c>
      <c r="E72" s="22">
        <v>3</v>
      </c>
      <c r="F72" s="23">
        <f t="shared" si="11"/>
        <v>100</v>
      </c>
      <c r="G72" s="24">
        <f t="shared" si="12"/>
        <v>2</v>
      </c>
      <c r="H72" s="25">
        <v>1</v>
      </c>
      <c r="I72" s="26">
        <v>0</v>
      </c>
      <c r="J72" s="27">
        <f t="shared" si="13"/>
        <v>0</v>
      </c>
      <c r="K72" s="28">
        <f t="shared" si="8"/>
        <v>0</v>
      </c>
      <c r="L72" s="29">
        <f t="shared" si="9"/>
        <v>0</v>
      </c>
      <c r="M72" s="4"/>
    </row>
    <row r="73" spans="1:13" ht="12.75">
      <c r="A73" s="67" t="s">
        <v>70</v>
      </c>
      <c r="B73" s="19">
        <v>8</v>
      </c>
      <c r="C73" s="20">
        <f>B73-D73</f>
        <v>1</v>
      </c>
      <c r="D73" s="21">
        <v>7</v>
      </c>
      <c r="E73" s="22">
        <v>8</v>
      </c>
      <c r="F73" s="23">
        <f>E73*100/B73</f>
        <v>100</v>
      </c>
      <c r="G73" s="24">
        <f>E73-H73</f>
        <v>1</v>
      </c>
      <c r="H73" s="25">
        <v>7</v>
      </c>
      <c r="I73" s="26">
        <v>0</v>
      </c>
      <c r="J73" s="27">
        <f>I73*100/B73</f>
        <v>0</v>
      </c>
      <c r="K73" s="28">
        <f>I73-L73</f>
        <v>0</v>
      </c>
      <c r="L73" s="29">
        <f>D73-H73</f>
        <v>0</v>
      </c>
      <c r="M73" s="4"/>
    </row>
    <row r="74" spans="1:13" ht="12.75">
      <c r="A74" s="40" t="s">
        <v>17</v>
      </c>
      <c r="B74" s="19">
        <v>341</v>
      </c>
      <c r="C74" s="20">
        <f t="shared" si="10"/>
        <v>30</v>
      </c>
      <c r="D74" s="21">
        <v>311</v>
      </c>
      <c r="E74" s="22">
        <v>339</v>
      </c>
      <c r="F74" s="23">
        <f t="shared" si="11"/>
        <v>99.41348973607037</v>
      </c>
      <c r="G74" s="24">
        <f t="shared" si="12"/>
        <v>29</v>
      </c>
      <c r="H74" s="25">
        <v>310</v>
      </c>
      <c r="I74" s="26">
        <v>2</v>
      </c>
      <c r="J74" s="27">
        <f t="shared" si="13"/>
        <v>0.5865102639296188</v>
      </c>
      <c r="K74" s="28">
        <f t="shared" si="8"/>
        <v>1</v>
      </c>
      <c r="L74" s="28">
        <f t="shared" si="9"/>
        <v>1</v>
      </c>
      <c r="M74" s="4"/>
    </row>
    <row r="75" spans="1:13" ht="12.75">
      <c r="A75" s="67" t="s">
        <v>18</v>
      </c>
      <c r="B75" s="19">
        <v>25</v>
      </c>
      <c r="C75" s="20">
        <f>B75-D75</f>
        <v>1</v>
      </c>
      <c r="D75" s="21">
        <v>24</v>
      </c>
      <c r="E75" s="22">
        <v>25</v>
      </c>
      <c r="F75" s="23">
        <f t="shared" si="11"/>
        <v>100</v>
      </c>
      <c r="G75" s="24">
        <f t="shared" si="12"/>
        <v>1</v>
      </c>
      <c r="H75" s="25">
        <v>24</v>
      </c>
      <c r="I75" s="26">
        <v>0</v>
      </c>
      <c r="J75" s="27">
        <f t="shared" si="13"/>
        <v>0</v>
      </c>
      <c r="K75" s="28">
        <f t="shared" si="8"/>
        <v>0</v>
      </c>
      <c r="L75" s="29">
        <f t="shared" si="9"/>
        <v>0</v>
      </c>
      <c r="M75" s="4"/>
    </row>
    <row r="76" spans="1:13" ht="12.75">
      <c r="A76" s="39" t="s">
        <v>197</v>
      </c>
      <c r="B76" s="19">
        <v>3</v>
      </c>
      <c r="C76" s="20">
        <f t="shared" si="10"/>
        <v>2</v>
      </c>
      <c r="D76" s="21">
        <v>1</v>
      </c>
      <c r="E76" s="22">
        <v>3</v>
      </c>
      <c r="F76" s="23">
        <f>E76*100/B76</f>
        <v>100</v>
      </c>
      <c r="G76" s="24">
        <f t="shared" si="12"/>
        <v>2</v>
      </c>
      <c r="H76" s="25">
        <v>1</v>
      </c>
      <c r="I76" s="26">
        <v>0</v>
      </c>
      <c r="J76" s="27">
        <f>I76*100/B76</f>
        <v>0</v>
      </c>
      <c r="K76" s="28">
        <f>I76-L76</f>
        <v>0</v>
      </c>
      <c r="L76" s="28">
        <f>D76-H76</f>
        <v>0</v>
      </c>
      <c r="M76" s="4"/>
    </row>
    <row r="77" spans="1:13" ht="12.75">
      <c r="A77" s="40" t="s">
        <v>69</v>
      </c>
      <c r="B77" s="19">
        <v>7</v>
      </c>
      <c r="C77" s="20">
        <f t="shared" si="10"/>
        <v>0</v>
      </c>
      <c r="D77" s="21">
        <v>7</v>
      </c>
      <c r="E77" s="22">
        <v>7</v>
      </c>
      <c r="F77" s="23">
        <f t="shared" si="11"/>
        <v>100</v>
      </c>
      <c r="G77" s="24">
        <f t="shared" si="12"/>
        <v>0</v>
      </c>
      <c r="H77" s="25">
        <v>7</v>
      </c>
      <c r="I77" s="26">
        <v>0</v>
      </c>
      <c r="J77" s="27">
        <f t="shared" si="13"/>
        <v>0</v>
      </c>
      <c r="K77" s="28">
        <f t="shared" si="8"/>
        <v>0</v>
      </c>
      <c r="L77" s="28">
        <f t="shared" si="9"/>
        <v>0</v>
      </c>
      <c r="M77" s="4"/>
    </row>
    <row r="78" spans="1:13" ht="12.75">
      <c r="A78" s="39" t="s">
        <v>282</v>
      </c>
      <c r="B78" s="19">
        <v>1</v>
      </c>
      <c r="C78" s="20">
        <f t="shared" si="10"/>
        <v>0</v>
      </c>
      <c r="D78" s="21">
        <v>1</v>
      </c>
      <c r="E78" s="22">
        <v>1</v>
      </c>
      <c r="F78" s="23">
        <f>E78*100/B78</f>
        <v>100</v>
      </c>
      <c r="G78" s="24">
        <f t="shared" si="12"/>
        <v>0</v>
      </c>
      <c r="H78" s="25">
        <v>1</v>
      </c>
      <c r="I78" s="26">
        <v>0</v>
      </c>
      <c r="J78" s="27">
        <f>I78*100/B78</f>
        <v>0</v>
      </c>
      <c r="K78" s="28">
        <f>I78-L78</f>
        <v>0</v>
      </c>
      <c r="L78" s="29">
        <f>D78-H78</f>
        <v>0</v>
      </c>
      <c r="M78" s="4"/>
    </row>
    <row r="79" spans="1:13" ht="12.75">
      <c r="A79" s="39" t="s">
        <v>296</v>
      </c>
      <c r="B79" s="19">
        <v>1</v>
      </c>
      <c r="C79" s="20">
        <f t="shared" si="10"/>
        <v>0</v>
      </c>
      <c r="D79" s="21">
        <v>1</v>
      </c>
      <c r="E79" s="22">
        <v>1</v>
      </c>
      <c r="F79" s="23">
        <f>E79*100/B79</f>
        <v>100</v>
      </c>
      <c r="G79" s="24">
        <f t="shared" si="12"/>
        <v>0</v>
      </c>
      <c r="H79" s="25">
        <v>1</v>
      </c>
      <c r="I79" s="26">
        <v>0</v>
      </c>
      <c r="J79" s="27">
        <f>I79*100/B79</f>
        <v>0</v>
      </c>
      <c r="K79" s="28">
        <f>I79-L79</f>
        <v>0</v>
      </c>
      <c r="L79" s="29">
        <f>D79-H79</f>
        <v>0</v>
      </c>
      <c r="M79" s="4"/>
    </row>
    <row r="80" spans="1:13" ht="12.75">
      <c r="A80" s="39" t="s">
        <v>185</v>
      </c>
      <c r="B80" s="19">
        <v>3</v>
      </c>
      <c r="C80" s="20">
        <f t="shared" si="10"/>
        <v>3</v>
      </c>
      <c r="D80" s="21">
        <v>0</v>
      </c>
      <c r="E80" s="22">
        <v>3</v>
      </c>
      <c r="F80" s="23">
        <f>E80*100/B80</f>
        <v>100</v>
      </c>
      <c r="G80" s="24">
        <f t="shared" si="12"/>
        <v>3</v>
      </c>
      <c r="H80" s="25">
        <v>0</v>
      </c>
      <c r="I80" s="26">
        <v>0</v>
      </c>
      <c r="J80" s="27">
        <f>I80*100/B80</f>
        <v>0</v>
      </c>
      <c r="K80" s="28">
        <f>I80-L80</f>
        <v>0</v>
      </c>
      <c r="L80" s="29">
        <f>D80-H80</f>
        <v>0</v>
      </c>
      <c r="M80" s="4"/>
    </row>
    <row r="81" spans="1:13" ht="12.75">
      <c r="A81" s="39" t="s">
        <v>219</v>
      </c>
      <c r="B81" s="19">
        <v>2</v>
      </c>
      <c r="C81" s="20">
        <f>B81-D81</f>
        <v>1</v>
      </c>
      <c r="D81" s="21">
        <v>1</v>
      </c>
      <c r="E81" s="22">
        <v>2</v>
      </c>
      <c r="F81" s="23">
        <f>E81*100/B81</f>
        <v>100</v>
      </c>
      <c r="G81" s="24">
        <f>E81-H81</f>
        <v>1</v>
      </c>
      <c r="H81" s="25">
        <v>1</v>
      </c>
      <c r="I81" s="26">
        <v>0</v>
      </c>
      <c r="J81" s="27">
        <f>I81*100/B81</f>
        <v>0</v>
      </c>
      <c r="K81" s="28">
        <f>I81-L81</f>
        <v>0</v>
      </c>
      <c r="L81" s="28">
        <f>D81-H81</f>
        <v>0</v>
      </c>
      <c r="M81" s="4"/>
    </row>
    <row r="82" spans="1:13" ht="12.75">
      <c r="A82" s="40" t="s">
        <v>71</v>
      </c>
      <c r="B82" s="19">
        <v>14</v>
      </c>
      <c r="C82" s="20">
        <f>B82-D82</f>
        <v>10</v>
      </c>
      <c r="D82" s="21">
        <v>4</v>
      </c>
      <c r="E82" s="22">
        <v>13</v>
      </c>
      <c r="F82" s="23">
        <f>E82*100/B82</f>
        <v>92.85714285714286</v>
      </c>
      <c r="G82" s="24">
        <f>E82-H82</f>
        <v>10</v>
      </c>
      <c r="H82" s="25">
        <v>3</v>
      </c>
      <c r="I82" s="26">
        <v>1</v>
      </c>
      <c r="J82" s="27">
        <f>I82*100/B82</f>
        <v>7.142857142857143</v>
      </c>
      <c r="K82" s="28">
        <f>I82-L82</f>
        <v>0</v>
      </c>
      <c r="L82" s="28">
        <f>D82-H82</f>
        <v>1</v>
      </c>
      <c r="M82" s="4"/>
    </row>
    <row r="83" spans="1:13" ht="12.75">
      <c r="A83" s="40" t="s">
        <v>19</v>
      </c>
      <c r="B83" s="19">
        <v>7</v>
      </c>
      <c r="C83" s="20">
        <f t="shared" si="10"/>
        <v>7</v>
      </c>
      <c r="D83" s="21">
        <v>0</v>
      </c>
      <c r="E83" s="22">
        <v>6</v>
      </c>
      <c r="F83" s="23">
        <f t="shared" si="11"/>
        <v>85.71428571428571</v>
      </c>
      <c r="G83" s="24">
        <f>E83-H83</f>
        <v>6</v>
      </c>
      <c r="H83" s="25">
        <v>0</v>
      </c>
      <c r="I83" s="26">
        <v>1</v>
      </c>
      <c r="J83" s="27">
        <f t="shared" si="13"/>
        <v>14.285714285714286</v>
      </c>
      <c r="K83" s="28">
        <f t="shared" si="8"/>
        <v>1</v>
      </c>
      <c r="L83" s="28">
        <f t="shared" si="9"/>
        <v>0</v>
      </c>
      <c r="M83" s="4"/>
    </row>
    <row r="84" spans="1:13" ht="12.75">
      <c r="A84" s="41" t="s">
        <v>220</v>
      </c>
      <c r="B84" s="19">
        <v>5</v>
      </c>
      <c r="C84" s="20">
        <f t="shared" si="10"/>
        <v>5</v>
      </c>
      <c r="D84" s="21">
        <v>0</v>
      </c>
      <c r="E84" s="22">
        <v>4</v>
      </c>
      <c r="F84" s="23">
        <f t="shared" si="11"/>
        <v>80</v>
      </c>
      <c r="G84" s="24">
        <f>E84-H84</f>
        <v>4</v>
      </c>
      <c r="H84" s="25">
        <v>0</v>
      </c>
      <c r="I84" s="26">
        <v>1</v>
      </c>
      <c r="J84" s="27">
        <f t="shared" si="13"/>
        <v>20</v>
      </c>
      <c r="K84" s="28">
        <f t="shared" si="8"/>
        <v>1</v>
      </c>
      <c r="L84" s="28">
        <f t="shared" si="9"/>
        <v>0</v>
      </c>
      <c r="M84" s="4"/>
    </row>
    <row r="85" spans="1:13" ht="12.75">
      <c r="A85" s="39" t="s">
        <v>243</v>
      </c>
      <c r="B85" s="19">
        <v>3</v>
      </c>
      <c r="C85" s="20">
        <f>B85-D85</f>
        <v>2</v>
      </c>
      <c r="D85" s="21">
        <v>1</v>
      </c>
      <c r="E85" s="22">
        <v>3</v>
      </c>
      <c r="F85" s="23">
        <f>E85*100/B85</f>
        <v>100</v>
      </c>
      <c r="G85" s="24">
        <f>E85-H85</f>
        <v>2</v>
      </c>
      <c r="H85" s="25">
        <v>1</v>
      </c>
      <c r="I85" s="26">
        <v>0</v>
      </c>
      <c r="J85" s="27">
        <f>I85*100/B85</f>
        <v>0</v>
      </c>
      <c r="K85" s="28">
        <f>I85-L85</f>
        <v>0</v>
      </c>
      <c r="L85" s="29">
        <f>D85-H85</f>
        <v>0</v>
      </c>
      <c r="M85" s="4"/>
    </row>
    <row r="86" spans="1:13" ht="12.75">
      <c r="A86" s="39" t="s">
        <v>222</v>
      </c>
      <c r="B86" s="19">
        <v>2</v>
      </c>
      <c r="C86" s="20">
        <f t="shared" si="10"/>
        <v>2</v>
      </c>
      <c r="D86" s="21">
        <v>0</v>
      </c>
      <c r="E86" s="22">
        <v>2</v>
      </c>
      <c r="F86" s="23">
        <f t="shared" si="11"/>
        <v>100</v>
      </c>
      <c r="G86" s="24">
        <f t="shared" si="12"/>
        <v>2</v>
      </c>
      <c r="H86" s="25">
        <v>0</v>
      </c>
      <c r="I86" s="26">
        <v>0</v>
      </c>
      <c r="J86" s="27">
        <f t="shared" si="13"/>
        <v>0</v>
      </c>
      <c r="K86" s="28">
        <f t="shared" si="8"/>
        <v>0</v>
      </c>
      <c r="L86" s="29">
        <f t="shared" si="9"/>
        <v>0</v>
      </c>
      <c r="M86" s="4"/>
    </row>
    <row r="87" spans="1:13" ht="12.75" customHeight="1">
      <c r="A87" s="39" t="s">
        <v>223</v>
      </c>
      <c r="B87" s="19">
        <v>3</v>
      </c>
      <c r="C87" s="20">
        <f t="shared" si="10"/>
        <v>3</v>
      </c>
      <c r="D87" s="21">
        <v>0</v>
      </c>
      <c r="E87" s="22">
        <v>3</v>
      </c>
      <c r="F87" s="23">
        <f t="shared" si="11"/>
        <v>100</v>
      </c>
      <c r="G87" s="24">
        <f t="shared" si="12"/>
        <v>3</v>
      </c>
      <c r="H87" s="25">
        <v>0</v>
      </c>
      <c r="I87" s="26">
        <v>0</v>
      </c>
      <c r="J87" s="27">
        <f t="shared" si="13"/>
        <v>0</v>
      </c>
      <c r="K87" s="28">
        <f t="shared" si="8"/>
        <v>0</v>
      </c>
      <c r="L87" s="29">
        <f t="shared" si="9"/>
        <v>0</v>
      </c>
      <c r="M87" s="4"/>
    </row>
    <row r="88" spans="1:13" ht="12.75">
      <c r="A88" s="40" t="s">
        <v>20</v>
      </c>
      <c r="B88" s="19">
        <v>12</v>
      </c>
      <c r="C88" s="20">
        <f t="shared" si="10"/>
        <v>1</v>
      </c>
      <c r="D88" s="21">
        <v>11</v>
      </c>
      <c r="E88" s="22">
        <v>12</v>
      </c>
      <c r="F88" s="23">
        <f t="shared" si="11"/>
        <v>100</v>
      </c>
      <c r="G88" s="24">
        <f t="shared" si="12"/>
        <v>1</v>
      </c>
      <c r="H88" s="25">
        <v>11</v>
      </c>
      <c r="I88" s="26">
        <v>0</v>
      </c>
      <c r="J88" s="27">
        <f t="shared" si="13"/>
        <v>0</v>
      </c>
      <c r="K88" s="28">
        <f t="shared" si="8"/>
        <v>0</v>
      </c>
      <c r="L88" s="28">
        <f t="shared" si="9"/>
        <v>0</v>
      </c>
      <c r="M88" s="4"/>
    </row>
    <row r="89" spans="1:13" ht="12.75">
      <c r="A89" s="40" t="s">
        <v>88</v>
      </c>
      <c r="B89" s="19">
        <v>2</v>
      </c>
      <c r="C89" s="20">
        <f t="shared" si="10"/>
        <v>1</v>
      </c>
      <c r="D89" s="21">
        <v>1</v>
      </c>
      <c r="E89" s="22">
        <v>2</v>
      </c>
      <c r="F89" s="23">
        <f t="shared" si="11"/>
        <v>100</v>
      </c>
      <c r="G89" s="24">
        <f t="shared" si="12"/>
        <v>1</v>
      </c>
      <c r="H89" s="25">
        <v>1</v>
      </c>
      <c r="I89" s="26">
        <v>0</v>
      </c>
      <c r="J89" s="27">
        <f t="shared" si="13"/>
        <v>0</v>
      </c>
      <c r="K89" s="28">
        <f t="shared" si="8"/>
        <v>0</v>
      </c>
      <c r="L89" s="28">
        <f t="shared" si="9"/>
        <v>0</v>
      </c>
      <c r="M89" s="4"/>
    </row>
    <row r="90" spans="1:13" ht="12.75" customHeight="1">
      <c r="A90" s="40" t="s">
        <v>21</v>
      </c>
      <c r="B90" s="19">
        <v>5</v>
      </c>
      <c r="C90" s="20">
        <f>B90-D90</f>
        <v>5</v>
      </c>
      <c r="D90" s="21">
        <v>0</v>
      </c>
      <c r="E90" s="22">
        <v>5</v>
      </c>
      <c r="F90" s="23">
        <f>E90*100/B90</f>
        <v>100</v>
      </c>
      <c r="G90" s="24">
        <f>E90-H90</f>
        <v>5</v>
      </c>
      <c r="H90" s="25">
        <v>0</v>
      </c>
      <c r="I90" s="26">
        <v>0</v>
      </c>
      <c r="J90" s="27">
        <f>I90*100/B90</f>
        <v>0</v>
      </c>
      <c r="K90" s="28">
        <f>I90-L90</f>
        <v>0</v>
      </c>
      <c r="L90" s="29">
        <f>D90-H90</f>
        <v>0</v>
      </c>
      <c r="M90" s="4"/>
    </row>
    <row r="91" spans="1:13" ht="12.75">
      <c r="A91" s="40" t="s">
        <v>89</v>
      </c>
      <c r="B91" s="19">
        <v>1</v>
      </c>
      <c r="C91" s="20">
        <f>B91-D91</f>
        <v>0</v>
      </c>
      <c r="D91" s="21">
        <v>1</v>
      </c>
      <c r="E91" s="22">
        <v>1</v>
      </c>
      <c r="F91" s="23">
        <f>E91*100/B91</f>
        <v>100</v>
      </c>
      <c r="G91" s="24">
        <f>E91-H91</f>
        <v>0</v>
      </c>
      <c r="H91" s="25">
        <v>1</v>
      </c>
      <c r="I91" s="26">
        <v>0</v>
      </c>
      <c r="J91" s="27">
        <f>I91*100/B91</f>
        <v>0</v>
      </c>
      <c r="K91" s="28">
        <f>I91-L91</f>
        <v>0</v>
      </c>
      <c r="L91" s="28">
        <f>D91-H91</f>
        <v>0</v>
      </c>
      <c r="M91" s="4"/>
    </row>
    <row r="92" spans="1:13" ht="12.75">
      <c r="A92" s="40" t="s">
        <v>90</v>
      </c>
      <c r="B92" s="19">
        <v>3</v>
      </c>
      <c r="C92" s="20">
        <f t="shared" si="10"/>
        <v>1</v>
      </c>
      <c r="D92" s="21">
        <v>2</v>
      </c>
      <c r="E92" s="22">
        <v>3</v>
      </c>
      <c r="F92" s="23">
        <f t="shared" si="11"/>
        <v>100</v>
      </c>
      <c r="G92" s="24">
        <f t="shared" si="12"/>
        <v>1</v>
      </c>
      <c r="H92" s="25">
        <v>2</v>
      </c>
      <c r="I92" s="26">
        <v>0</v>
      </c>
      <c r="J92" s="27">
        <f t="shared" si="13"/>
        <v>0</v>
      </c>
      <c r="K92" s="28">
        <f t="shared" si="8"/>
        <v>0</v>
      </c>
      <c r="L92" s="29">
        <f t="shared" si="9"/>
        <v>0</v>
      </c>
      <c r="M92" s="4"/>
    </row>
    <row r="93" spans="1:13" ht="12.75">
      <c r="A93" s="67" t="s">
        <v>186</v>
      </c>
      <c r="B93" s="19">
        <v>1</v>
      </c>
      <c r="C93" s="20">
        <f>B93-D93</f>
        <v>1</v>
      </c>
      <c r="D93" s="21">
        <v>0</v>
      </c>
      <c r="E93" s="22">
        <v>1</v>
      </c>
      <c r="F93" s="23">
        <f>E93*100/B93</f>
        <v>100</v>
      </c>
      <c r="G93" s="24">
        <f>E93-H93</f>
        <v>1</v>
      </c>
      <c r="H93" s="25">
        <v>0</v>
      </c>
      <c r="I93" s="26">
        <v>0</v>
      </c>
      <c r="J93" s="27">
        <f>I93*100/B93</f>
        <v>0</v>
      </c>
      <c r="K93" s="28">
        <f>I93-L93</f>
        <v>0</v>
      </c>
      <c r="L93" s="28">
        <f>D93-H93</f>
        <v>0</v>
      </c>
      <c r="M93" s="4"/>
    </row>
    <row r="94" spans="1:13" ht="12.75">
      <c r="A94" s="67" t="s">
        <v>92</v>
      </c>
      <c r="B94" s="19">
        <v>43</v>
      </c>
      <c r="C94" s="20">
        <f t="shared" si="10"/>
        <v>39</v>
      </c>
      <c r="D94" s="21">
        <v>4</v>
      </c>
      <c r="E94" s="22">
        <v>40</v>
      </c>
      <c r="F94" s="23">
        <f t="shared" si="11"/>
        <v>93.02325581395348</v>
      </c>
      <c r="G94" s="24">
        <f t="shared" si="12"/>
        <v>36</v>
      </c>
      <c r="H94" s="25">
        <v>4</v>
      </c>
      <c r="I94" s="26">
        <v>3</v>
      </c>
      <c r="J94" s="27">
        <f t="shared" si="13"/>
        <v>6.976744186046512</v>
      </c>
      <c r="K94" s="28">
        <f t="shared" si="8"/>
        <v>3</v>
      </c>
      <c r="L94" s="29">
        <f t="shared" si="9"/>
        <v>0</v>
      </c>
      <c r="M94" s="4"/>
    </row>
    <row r="95" spans="1:13" ht="12.75">
      <c r="A95" s="39" t="s">
        <v>284</v>
      </c>
      <c r="B95" s="19">
        <v>2</v>
      </c>
      <c r="C95" s="20">
        <f t="shared" si="10"/>
        <v>0</v>
      </c>
      <c r="D95" s="21">
        <v>2</v>
      </c>
      <c r="E95" s="22">
        <v>2</v>
      </c>
      <c r="F95" s="23">
        <f t="shared" si="11"/>
        <v>100</v>
      </c>
      <c r="G95" s="24">
        <f t="shared" si="12"/>
        <v>0</v>
      </c>
      <c r="H95" s="25">
        <v>2</v>
      </c>
      <c r="I95" s="26">
        <v>0</v>
      </c>
      <c r="J95" s="27">
        <f t="shared" si="13"/>
        <v>0</v>
      </c>
      <c r="K95" s="28">
        <f t="shared" si="8"/>
        <v>0</v>
      </c>
      <c r="L95" s="29">
        <f t="shared" si="9"/>
        <v>0</v>
      </c>
      <c r="M95" s="4"/>
    </row>
    <row r="96" spans="1:13" ht="12.75">
      <c r="A96" s="67" t="s">
        <v>93</v>
      </c>
      <c r="B96" s="19">
        <v>9</v>
      </c>
      <c r="C96" s="20">
        <f t="shared" si="10"/>
        <v>4</v>
      </c>
      <c r="D96" s="21">
        <v>5</v>
      </c>
      <c r="E96" s="22">
        <v>9</v>
      </c>
      <c r="F96" s="23">
        <f t="shared" si="11"/>
        <v>100</v>
      </c>
      <c r="G96" s="24">
        <f t="shared" si="12"/>
        <v>4</v>
      </c>
      <c r="H96" s="25">
        <v>5</v>
      </c>
      <c r="I96" s="26">
        <v>0</v>
      </c>
      <c r="J96" s="27">
        <f t="shared" si="13"/>
        <v>0</v>
      </c>
      <c r="K96" s="28">
        <f t="shared" si="8"/>
        <v>0</v>
      </c>
      <c r="L96" s="29">
        <f t="shared" si="9"/>
        <v>0</v>
      </c>
      <c r="M96" s="4"/>
    </row>
    <row r="97" spans="1:13" ht="12.75">
      <c r="A97" s="67" t="s">
        <v>22</v>
      </c>
      <c r="B97" s="19">
        <v>7</v>
      </c>
      <c r="C97" s="20">
        <f t="shared" si="10"/>
        <v>7</v>
      </c>
      <c r="D97" s="21">
        <v>0</v>
      </c>
      <c r="E97" s="22">
        <v>5</v>
      </c>
      <c r="F97" s="23">
        <f t="shared" si="11"/>
        <v>71.42857142857143</v>
      </c>
      <c r="G97" s="24">
        <f t="shared" si="12"/>
        <v>5</v>
      </c>
      <c r="H97" s="25">
        <v>0</v>
      </c>
      <c r="I97" s="26">
        <v>2</v>
      </c>
      <c r="J97" s="27">
        <f t="shared" si="13"/>
        <v>28.571428571428573</v>
      </c>
      <c r="K97" s="28">
        <f t="shared" si="8"/>
        <v>2</v>
      </c>
      <c r="L97" s="29">
        <f t="shared" si="9"/>
        <v>0</v>
      </c>
      <c r="M97" s="4"/>
    </row>
    <row r="98" spans="1:13" ht="12.75">
      <c r="A98" s="67" t="s">
        <v>23</v>
      </c>
      <c r="B98" s="19">
        <v>13</v>
      </c>
      <c r="C98" s="20">
        <f t="shared" si="10"/>
        <v>12</v>
      </c>
      <c r="D98" s="21">
        <v>1</v>
      </c>
      <c r="E98" s="22">
        <v>11</v>
      </c>
      <c r="F98" s="23">
        <f t="shared" si="11"/>
        <v>84.61538461538461</v>
      </c>
      <c r="G98" s="24">
        <f t="shared" si="12"/>
        <v>10</v>
      </c>
      <c r="H98" s="25">
        <v>1</v>
      </c>
      <c r="I98" s="26">
        <v>2</v>
      </c>
      <c r="J98" s="27">
        <f t="shared" si="13"/>
        <v>15.384615384615385</v>
      </c>
      <c r="K98" s="28">
        <f t="shared" si="8"/>
        <v>2</v>
      </c>
      <c r="L98" s="29">
        <f t="shared" si="9"/>
        <v>0</v>
      </c>
      <c r="M98" s="4"/>
    </row>
    <row r="99" spans="1:13" ht="12.75">
      <c r="A99" s="67" t="s">
        <v>24</v>
      </c>
      <c r="B99" s="19">
        <v>3</v>
      </c>
      <c r="C99" s="20">
        <f t="shared" si="10"/>
        <v>3</v>
      </c>
      <c r="D99" s="21">
        <v>0</v>
      </c>
      <c r="E99" s="22">
        <v>3</v>
      </c>
      <c r="F99" s="23">
        <f t="shared" si="11"/>
        <v>100</v>
      </c>
      <c r="G99" s="24">
        <f t="shared" si="12"/>
        <v>3</v>
      </c>
      <c r="H99" s="25">
        <v>0</v>
      </c>
      <c r="I99" s="26">
        <v>0</v>
      </c>
      <c r="J99" s="27">
        <f t="shared" si="13"/>
        <v>0</v>
      </c>
      <c r="K99" s="28">
        <f t="shared" si="8"/>
        <v>0</v>
      </c>
      <c r="L99" s="29">
        <f t="shared" si="9"/>
        <v>0</v>
      </c>
      <c r="M99" s="4"/>
    </row>
    <row r="100" spans="1:13" ht="12.75">
      <c r="A100" s="67" t="s">
        <v>25</v>
      </c>
      <c r="B100" s="19">
        <v>9</v>
      </c>
      <c r="C100" s="20">
        <f t="shared" si="10"/>
        <v>8</v>
      </c>
      <c r="D100" s="21">
        <v>1</v>
      </c>
      <c r="E100" s="22">
        <v>9</v>
      </c>
      <c r="F100" s="23">
        <f t="shared" si="11"/>
        <v>100</v>
      </c>
      <c r="G100" s="24">
        <f t="shared" si="12"/>
        <v>8</v>
      </c>
      <c r="H100" s="25">
        <v>1</v>
      </c>
      <c r="I100" s="26">
        <v>0</v>
      </c>
      <c r="J100" s="27">
        <f t="shared" si="13"/>
        <v>0</v>
      </c>
      <c r="K100" s="28">
        <f t="shared" si="8"/>
        <v>0</v>
      </c>
      <c r="L100" s="29">
        <f t="shared" si="9"/>
        <v>0</v>
      </c>
      <c r="M100" s="4"/>
    </row>
    <row r="101" spans="1:13" ht="12.75">
      <c r="A101" s="67" t="s">
        <v>95</v>
      </c>
      <c r="B101" s="19">
        <v>4</v>
      </c>
      <c r="C101" s="20">
        <f t="shared" si="10"/>
        <v>4</v>
      </c>
      <c r="D101" s="21">
        <v>0</v>
      </c>
      <c r="E101" s="22">
        <v>4</v>
      </c>
      <c r="F101" s="23">
        <f t="shared" si="11"/>
        <v>100</v>
      </c>
      <c r="G101" s="24">
        <f t="shared" si="12"/>
        <v>4</v>
      </c>
      <c r="H101" s="25">
        <v>0</v>
      </c>
      <c r="I101" s="26">
        <v>0</v>
      </c>
      <c r="J101" s="27">
        <f t="shared" si="13"/>
        <v>0</v>
      </c>
      <c r="K101" s="28">
        <f>I101-L101</f>
        <v>0</v>
      </c>
      <c r="L101" s="29">
        <f aca="true" t="shared" si="14" ref="L101:L155">D101-H101</f>
        <v>0</v>
      </c>
      <c r="M101" s="4"/>
    </row>
    <row r="102" spans="1:13" ht="12.75">
      <c r="A102" s="67" t="s">
        <v>94</v>
      </c>
      <c r="B102" s="19">
        <v>3</v>
      </c>
      <c r="C102" s="20">
        <f t="shared" si="10"/>
        <v>3</v>
      </c>
      <c r="D102" s="21">
        <v>0</v>
      </c>
      <c r="E102" s="22">
        <v>3</v>
      </c>
      <c r="F102" s="23">
        <f t="shared" si="11"/>
        <v>100</v>
      </c>
      <c r="G102" s="24">
        <f t="shared" si="12"/>
        <v>3</v>
      </c>
      <c r="H102" s="25">
        <v>0</v>
      </c>
      <c r="I102" s="26">
        <v>0</v>
      </c>
      <c r="J102" s="27">
        <f t="shared" si="13"/>
        <v>0</v>
      </c>
      <c r="K102" s="28">
        <f>I102-L102</f>
        <v>0</v>
      </c>
      <c r="L102" s="29">
        <f t="shared" si="14"/>
        <v>0</v>
      </c>
      <c r="M102" s="4"/>
    </row>
    <row r="103" spans="1:13" ht="12.75">
      <c r="A103" s="39" t="s">
        <v>224</v>
      </c>
      <c r="B103" s="19">
        <v>2</v>
      </c>
      <c r="C103" s="20">
        <f t="shared" si="10"/>
        <v>2</v>
      </c>
      <c r="D103" s="21">
        <v>0</v>
      </c>
      <c r="E103" s="22">
        <v>0</v>
      </c>
      <c r="F103" s="23">
        <f>E103*100/B103</f>
        <v>0</v>
      </c>
      <c r="G103" s="24">
        <f t="shared" si="12"/>
        <v>0</v>
      </c>
      <c r="H103" s="25">
        <v>0</v>
      </c>
      <c r="I103" s="26">
        <v>2</v>
      </c>
      <c r="J103" s="27">
        <f>I103*100/B103</f>
        <v>100</v>
      </c>
      <c r="K103" s="28">
        <f>I103-L103</f>
        <v>2</v>
      </c>
      <c r="L103" s="28">
        <f>D103-H103</f>
        <v>0</v>
      </c>
      <c r="M103" s="4"/>
    </row>
    <row r="104" spans="1:13" ht="12.75">
      <c r="A104" s="40" t="s">
        <v>26</v>
      </c>
      <c r="B104" s="19">
        <v>12</v>
      </c>
      <c r="C104" s="20">
        <f>B104-D104</f>
        <v>6</v>
      </c>
      <c r="D104" s="21">
        <v>6</v>
      </c>
      <c r="E104" s="22">
        <v>12</v>
      </c>
      <c r="F104" s="23">
        <f>E104*100/B104</f>
        <v>100</v>
      </c>
      <c r="G104" s="24">
        <f>E104-H104</f>
        <v>6</v>
      </c>
      <c r="H104" s="25">
        <v>6</v>
      </c>
      <c r="I104" s="26">
        <v>0</v>
      </c>
      <c r="J104" s="27">
        <f>I104*100/B104</f>
        <v>0</v>
      </c>
      <c r="K104" s="28">
        <f>I104-L104</f>
        <v>0</v>
      </c>
      <c r="L104" s="28">
        <f>D104-H104</f>
        <v>0</v>
      </c>
      <c r="M104" s="4"/>
    </row>
    <row r="105" spans="1:13" ht="12.75">
      <c r="A105" s="40" t="s">
        <v>187</v>
      </c>
      <c r="B105" s="19">
        <v>4</v>
      </c>
      <c r="C105" s="20">
        <f t="shared" si="10"/>
        <v>3</v>
      </c>
      <c r="D105" s="21">
        <v>1</v>
      </c>
      <c r="E105" s="22">
        <v>2</v>
      </c>
      <c r="F105" s="23">
        <f t="shared" si="11"/>
        <v>50</v>
      </c>
      <c r="G105" s="24">
        <f t="shared" si="12"/>
        <v>1</v>
      </c>
      <c r="H105" s="25">
        <v>1</v>
      </c>
      <c r="I105" s="26">
        <v>2</v>
      </c>
      <c r="J105" s="27">
        <f t="shared" si="13"/>
        <v>50</v>
      </c>
      <c r="K105" s="28">
        <f aca="true" t="shared" si="15" ref="K105:K155">I105-L105</f>
        <v>2</v>
      </c>
      <c r="L105" s="28">
        <f t="shared" si="14"/>
        <v>0</v>
      </c>
      <c r="M105" s="4"/>
    </row>
    <row r="106" spans="1:13" ht="12.75">
      <c r="A106" s="40" t="s">
        <v>96</v>
      </c>
      <c r="B106" s="19">
        <v>4</v>
      </c>
      <c r="C106" s="20">
        <f>B106-D106</f>
        <v>0</v>
      </c>
      <c r="D106" s="21">
        <v>4</v>
      </c>
      <c r="E106" s="22">
        <v>4</v>
      </c>
      <c r="F106" s="23">
        <f>E106*100/B106</f>
        <v>100</v>
      </c>
      <c r="G106" s="24">
        <f>E106-H106</f>
        <v>0</v>
      </c>
      <c r="H106" s="25">
        <v>4</v>
      </c>
      <c r="I106" s="26">
        <v>0</v>
      </c>
      <c r="J106" s="27">
        <f>I106*100/B106</f>
        <v>0</v>
      </c>
      <c r="K106" s="28">
        <f>I106-L106</f>
        <v>0</v>
      </c>
      <c r="L106" s="28">
        <f>D106-H106</f>
        <v>0</v>
      </c>
      <c r="M106" s="4"/>
    </row>
    <row r="107" spans="1:13" ht="12.75">
      <c r="A107" s="40" t="s">
        <v>27</v>
      </c>
      <c r="B107" s="19">
        <v>29</v>
      </c>
      <c r="C107" s="20">
        <f aca="true" t="shared" si="16" ref="C107:C163">B107-D107</f>
        <v>7</v>
      </c>
      <c r="D107" s="21">
        <v>22</v>
      </c>
      <c r="E107" s="22">
        <v>28</v>
      </c>
      <c r="F107" s="23">
        <f aca="true" t="shared" si="17" ref="F107:F163">E107*100/B107</f>
        <v>96.55172413793103</v>
      </c>
      <c r="G107" s="24">
        <f aca="true" t="shared" si="18" ref="G107:G163">E107-H107</f>
        <v>6</v>
      </c>
      <c r="H107" s="25">
        <v>22</v>
      </c>
      <c r="I107" s="26">
        <v>1</v>
      </c>
      <c r="J107" s="27">
        <f aca="true" t="shared" si="19" ref="J107:J163">I107*100/B107</f>
        <v>3.4482758620689653</v>
      </c>
      <c r="K107" s="28">
        <f t="shared" si="15"/>
        <v>1</v>
      </c>
      <c r="L107" s="28">
        <f t="shared" si="14"/>
        <v>0</v>
      </c>
      <c r="M107" s="4"/>
    </row>
    <row r="108" spans="1:13" ht="12.75">
      <c r="A108" s="41" t="s">
        <v>286</v>
      </c>
      <c r="B108" s="19">
        <v>1</v>
      </c>
      <c r="C108" s="20">
        <f t="shared" si="16"/>
        <v>0</v>
      </c>
      <c r="D108" s="21">
        <v>1</v>
      </c>
      <c r="E108" s="22">
        <v>1</v>
      </c>
      <c r="F108" s="23">
        <f t="shared" si="17"/>
        <v>100</v>
      </c>
      <c r="G108" s="24">
        <f t="shared" si="18"/>
        <v>0</v>
      </c>
      <c r="H108" s="25">
        <v>1</v>
      </c>
      <c r="I108" s="26">
        <v>0</v>
      </c>
      <c r="J108" s="27">
        <f t="shared" si="19"/>
        <v>0</v>
      </c>
      <c r="K108" s="28">
        <f t="shared" si="15"/>
        <v>0</v>
      </c>
      <c r="L108" s="29">
        <f t="shared" si="14"/>
        <v>0</v>
      </c>
      <c r="M108" s="4"/>
    </row>
    <row r="109" spans="1:13" ht="12.75">
      <c r="A109" s="41" t="s">
        <v>287</v>
      </c>
      <c r="B109" s="19">
        <v>1</v>
      </c>
      <c r="C109" s="20">
        <f t="shared" si="16"/>
        <v>1</v>
      </c>
      <c r="D109" s="21">
        <v>0</v>
      </c>
      <c r="E109" s="22">
        <v>1</v>
      </c>
      <c r="F109" s="23">
        <f t="shared" si="17"/>
        <v>100</v>
      </c>
      <c r="G109" s="24">
        <f t="shared" si="18"/>
        <v>1</v>
      </c>
      <c r="H109" s="25">
        <v>0</v>
      </c>
      <c r="I109" s="26">
        <v>0</v>
      </c>
      <c r="J109" s="27">
        <f t="shared" si="19"/>
        <v>0</v>
      </c>
      <c r="K109" s="28">
        <f t="shared" si="15"/>
        <v>0</v>
      </c>
      <c r="L109" s="29">
        <f t="shared" si="14"/>
        <v>0</v>
      </c>
      <c r="M109" s="4"/>
    </row>
    <row r="110" spans="1:13" ht="12.75">
      <c r="A110" s="41" t="s">
        <v>288</v>
      </c>
      <c r="B110" s="19">
        <v>1</v>
      </c>
      <c r="C110" s="20">
        <f t="shared" si="16"/>
        <v>1</v>
      </c>
      <c r="D110" s="21">
        <v>0</v>
      </c>
      <c r="E110" s="22">
        <v>1</v>
      </c>
      <c r="F110" s="23">
        <f t="shared" si="17"/>
        <v>100</v>
      </c>
      <c r="G110" s="24">
        <f t="shared" si="18"/>
        <v>1</v>
      </c>
      <c r="H110" s="25">
        <v>0</v>
      </c>
      <c r="I110" s="26">
        <v>0</v>
      </c>
      <c r="J110" s="27">
        <f t="shared" si="19"/>
        <v>0</v>
      </c>
      <c r="K110" s="28">
        <f t="shared" si="15"/>
        <v>0</v>
      </c>
      <c r="L110" s="29">
        <f t="shared" si="14"/>
        <v>0</v>
      </c>
      <c r="M110" s="4"/>
    </row>
    <row r="111" spans="1:13" ht="12.75">
      <c r="A111" s="41" t="s">
        <v>289</v>
      </c>
      <c r="B111" s="19">
        <v>1</v>
      </c>
      <c r="C111" s="20">
        <f t="shared" si="16"/>
        <v>1</v>
      </c>
      <c r="D111" s="21">
        <v>0</v>
      </c>
      <c r="E111" s="22">
        <v>1</v>
      </c>
      <c r="F111" s="23">
        <f t="shared" si="17"/>
        <v>100</v>
      </c>
      <c r="G111" s="24">
        <f t="shared" si="18"/>
        <v>1</v>
      </c>
      <c r="H111" s="25">
        <v>0</v>
      </c>
      <c r="I111" s="26">
        <v>0</v>
      </c>
      <c r="J111" s="27">
        <f t="shared" si="19"/>
        <v>0</v>
      </c>
      <c r="K111" s="28">
        <f t="shared" si="15"/>
        <v>0</v>
      </c>
      <c r="L111" s="29">
        <f t="shared" si="14"/>
        <v>0</v>
      </c>
      <c r="M111" s="4"/>
    </row>
    <row r="112" spans="1:13" ht="12.75">
      <c r="A112" s="40" t="s">
        <v>29</v>
      </c>
      <c r="B112" s="19">
        <v>27</v>
      </c>
      <c r="C112" s="20">
        <f t="shared" si="16"/>
        <v>27</v>
      </c>
      <c r="D112" s="21">
        <v>0</v>
      </c>
      <c r="E112" s="22">
        <v>22</v>
      </c>
      <c r="F112" s="23">
        <f t="shared" si="17"/>
        <v>81.48148148148148</v>
      </c>
      <c r="G112" s="24">
        <f t="shared" si="18"/>
        <v>22</v>
      </c>
      <c r="H112" s="25">
        <v>0</v>
      </c>
      <c r="I112" s="26">
        <v>5</v>
      </c>
      <c r="J112" s="27">
        <f t="shared" si="19"/>
        <v>18.51851851851852</v>
      </c>
      <c r="K112" s="28">
        <f t="shared" si="15"/>
        <v>5</v>
      </c>
      <c r="L112" s="28">
        <f t="shared" si="14"/>
        <v>0</v>
      </c>
      <c r="M112" s="4"/>
    </row>
    <row r="113" spans="1:13" ht="12.75">
      <c r="A113" s="40" t="s">
        <v>30</v>
      </c>
      <c r="B113" s="19">
        <v>15</v>
      </c>
      <c r="C113" s="20">
        <f t="shared" si="16"/>
        <v>1</v>
      </c>
      <c r="D113" s="21">
        <v>14</v>
      </c>
      <c r="E113" s="22">
        <v>15</v>
      </c>
      <c r="F113" s="23">
        <f t="shared" si="17"/>
        <v>100</v>
      </c>
      <c r="G113" s="24">
        <f t="shared" si="18"/>
        <v>1</v>
      </c>
      <c r="H113" s="25">
        <v>14</v>
      </c>
      <c r="I113" s="26">
        <v>0</v>
      </c>
      <c r="J113" s="27">
        <f t="shared" si="19"/>
        <v>0</v>
      </c>
      <c r="K113" s="28">
        <f t="shared" si="15"/>
        <v>0</v>
      </c>
      <c r="L113" s="28">
        <f t="shared" si="14"/>
        <v>0</v>
      </c>
      <c r="M113" s="4"/>
    </row>
    <row r="114" spans="1:13" ht="12.75">
      <c r="A114" s="41" t="s">
        <v>225</v>
      </c>
      <c r="B114" s="19">
        <v>10</v>
      </c>
      <c r="C114" s="20">
        <f>B114-D114</f>
        <v>2</v>
      </c>
      <c r="D114" s="21">
        <v>8</v>
      </c>
      <c r="E114" s="22">
        <v>9</v>
      </c>
      <c r="F114" s="23">
        <f>E114*100/B114</f>
        <v>90</v>
      </c>
      <c r="G114" s="24">
        <f>E114-H114</f>
        <v>2</v>
      </c>
      <c r="H114" s="25">
        <v>7</v>
      </c>
      <c r="I114" s="26">
        <v>1</v>
      </c>
      <c r="J114" s="27">
        <f>I114*100/B114</f>
        <v>10</v>
      </c>
      <c r="K114" s="28">
        <f>I114-L114</f>
        <v>0</v>
      </c>
      <c r="L114" s="28">
        <f>D114-H114</f>
        <v>1</v>
      </c>
      <c r="M114" s="4"/>
    </row>
    <row r="115" spans="1:13" ht="12.75">
      <c r="A115" s="41" t="s">
        <v>291</v>
      </c>
      <c r="B115" s="19">
        <v>2</v>
      </c>
      <c r="C115" s="20">
        <f t="shared" si="16"/>
        <v>2</v>
      </c>
      <c r="D115" s="21">
        <v>0</v>
      </c>
      <c r="E115" s="22">
        <v>2</v>
      </c>
      <c r="F115" s="23">
        <f t="shared" si="17"/>
        <v>100</v>
      </c>
      <c r="G115" s="24">
        <f t="shared" si="18"/>
        <v>2</v>
      </c>
      <c r="H115" s="25">
        <v>0</v>
      </c>
      <c r="I115" s="26">
        <v>0</v>
      </c>
      <c r="J115" s="27">
        <f t="shared" si="19"/>
        <v>0</v>
      </c>
      <c r="K115" s="28">
        <f t="shared" si="15"/>
        <v>0</v>
      </c>
      <c r="L115" s="28">
        <f t="shared" si="14"/>
        <v>0</v>
      </c>
      <c r="M115" s="4"/>
    </row>
    <row r="116" spans="1:13" ht="12.75">
      <c r="A116" s="41" t="s">
        <v>245</v>
      </c>
      <c r="B116" s="19">
        <v>18</v>
      </c>
      <c r="C116" s="20">
        <f t="shared" si="16"/>
        <v>15</v>
      </c>
      <c r="D116" s="21">
        <v>3</v>
      </c>
      <c r="E116" s="22">
        <v>18</v>
      </c>
      <c r="F116" s="23">
        <f>E116*100/B116</f>
        <v>100</v>
      </c>
      <c r="G116" s="24">
        <f t="shared" si="18"/>
        <v>15</v>
      </c>
      <c r="H116" s="25">
        <v>3</v>
      </c>
      <c r="I116" s="26">
        <v>0</v>
      </c>
      <c r="J116" s="27">
        <f>I116*100/B116</f>
        <v>0</v>
      </c>
      <c r="K116" s="28">
        <f>I116-L116</f>
        <v>0</v>
      </c>
      <c r="L116" s="28">
        <f>D116-H116</f>
        <v>0</v>
      </c>
      <c r="M116" s="4"/>
    </row>
    <row r="117" spans="1:13" ht="12.75">
      <c r="A117" s="40" t="s">
        <v>31</v>
      </c>
      <c r="B117" s="19">
        <v>2</v>
      </c>
      <c r="C117" s="20">
        <f t="shared" si="16"/>
        <v>1</v>
      </c>
      <c r="D117" s="21">
        <v>1</v>
      </c>
      <c r="E117" s="22">
        <v>2</v>
      </c>
      <c r="F117" s="23">
        <f t="shared" si="17"/>
        <v>100</v>
      </c>
      <c r="G117" s="24">
        <f t="shared" si="18"/>
        <v>1</v>
      </c>
      <c r="H117" s="25">
        <v>1</v>
      </c>
      <c r="I117" s="26">
        <v>0</v>
      </c>
      <c r="J117" s="27">
        <f t="shared" si="19"/>
        <v>0</v>
      </c>
      <c r="K117" s="28">
        <f t="shared" si="15"/>
        <v>0</v>
      </c>
      <c r="L117" s="28">
        <f t="shared" si="14"/>
        <v>0</v>
      </c>
      <c r="M117" s="4"/>
    </row>
    <row r="118" spans="1:13" ht="12.75">
      <c r="A118" s="40" t="s">
        <v>188</v>
      </c>
      <c r="B118" s="19">
        <v>55</v>
      </c>
      <c r="C118" s="20">
        <f t="shared" si="16"/>
        <v>51</v>
      </c>
      <c r="D118" s="21">
        <v>4</v>
      </c>
      <c r="E118" s="22">
        <v>51</v>
      </c>
      <c r="F118" s="23">
        <f>E118*100/B118</f>
        <v>92.72727272727273</v>
      </c>
      <c r="G118" s="24">
        <f t="shared" si="18"/>
        <v>47</v>
      </c>
      <c r="H118" s="25">
        <v>4</v>
      </c>
      <c r="I118" s="26">
        <v>4</v>
      </c>
      <c r="J118" s="27">
        <f>I118*100/B118</f>
        <v>7.2727272727272725</v>
      </c>
      <c r="K118" s="28">
        <f t="shared" si="15"/>
        <v>4</v>
      </c>
      <c r="L118" s="28">
        <f>D118-H118</f>
        <v>0</v>
      </c>
      <c r="M118" s="4"/>
    </row>
    <row r="119" spans="1:13" ht="12.75">
      <c r="A119" s="39" t="s">
        <v>292</v>
      </c>
      <c r="B119" s="19">
        <v>1</v>
      </c>
      <c r="C119" s="20">
        <f t="shared" si="16"/>
        <v>1</v>
      </c>
      <c r="D119" s="21">
        <v>0</v>
      </c>
      <c r="E119" s="22">
        <v>1</v>
      </c>
      <c r="F119" s="23">
        <f>E119*100/B119</f>
        <v>100</v>
      </c>
      <c r="G119" s="24">
        <f t="shared" si="18"/>
        <v>1</v>
      </c>
      <c r="H119" s="25">
        <v>0</v>
      </c>
      <c r="I119" s="26">
        <v>0</v>
      </c>
      <c r="J119" s="27">
        <f>I119*100/B119</f>
        <v>0</v>
      </c>
      <c r="K119" s="28">
        <f t="shared" si="15"/>
        <v>0</v>
      </c>
      <c r="L119" s="29">
        <f>D119-H119</f>
        <v>0</v>
      </c>
      <c r="M119" s="4"/>
    </row>
    <row r="120" spans="1:13" ht="12.75">
      <c r="A120" s="67" t="s">
        <v>189</v>
      </c>
      <c r="B120" s="19">
        <v>35</v>
      </c>
      <c r="C120" s="20">
        <f t="shared" si="16"/>
        <v>33</v>
      </c>
      <c r="D120" s="21">
        <v>2</v>
      </c>
      <c r="E120" s="22">
        <v>35</v>
      </c>
      <c r="F120" s="23">
        <f t="shared" si="17"/>
        <v>100</v>
      </c>
      <c r="G120" s="24">
        <f t="shared" si="18"/>
        <v>33</v>
      </c>
      <c r="H120" s="25">
        <v>2</v>
      </c>
      <c r="I120" s="26">
        <v>0</v>
      </c>
      <c r="J120" s="27">
        <f t="shared" si="19"/>
        <v>0</v>
      </c>
      <c r="K120" s="28">
        <f t="shared" si="15"/>
        <v>0</v>
      </c>
      <c r="L120" s="29">
        <f t="shared" si="14"/>
        <v>0</v>
      </c>
      <c r="M120" s="4"/>
    </row>
    <row r="121" spans="1:13" ht="12.75">
      <c r="A121" s="39" t="s">
        <v>293</v>
      </c>
      <c r="B121" s="19">
        <v>1</v>
      </c>
      <c r="C121" s="20">
        <f t="shared" si="16"/>
        <v>0</v>
      </c>
      <c r="D121" s="21">
        <v>1</v>
      </c>
      <c r="E121" s="22">
        <v>1</v>
      </c>
      <c r="F121" s="23">
        <f>E121*100/B121</f>
        <v>100</v>
      </c>
      <c r="G121" s="24">
        <f t="shared" si="18"/>
        <v>0</v>
      </c>
      <c r="H121" s="25">
        <v>1</v>
      </c>
      <c r="I121" s="26">
        <v>0</v>
      </c>
      <c r="J121" s="27">
        <f>I121*100/B121</f>
        <v>0</v>
      </c>
      <c r="K121" s="28">
        <f>I121-L121</f>
        <v>0</v>
      </c>
      <c r="L121" s="28">
        <f>D121-H121</f>
        <v>0</v>
      </c>
      <c r="M121" s="4"/>
    </row>
    <row r="122" spans="1:13" ht="12.75">
      <c r="A122" s="39" t="s">
        <v>294</v>
      </c>
      <c r="B122" s="19">
        <v>3</v>
      </c>
      <c r="C122" s="20">
        <f t="shared" si="16"/>
        <v>3</v>
      </c>
      <c r="D122" s="21">
        <v>0</v>
      </c>
      <c r="E122" s="22">
        <v>3</v>
      </c>
      <c r="F122" s="23">
        <f>E122*100/B122</f>
        <v>100</v>
      </c>
      <c r="G122" s="24">
        <f t="shared" si="18"/>
        <v>3</v>
      </c>
      <c r="H122" s="25">
        <v>0</v>
      </c>
      <c r="I122" s="26">
        <v>0</v>
      </c>
      <c r="J122" s="27">
        <f>I122*100/B122</f>
        <v>0</v>
      </c>
      <c r="K122" s="28">
        <f>I122-L122</f>
        <v>0</v>
      </c>
      <c r="L122" s="29">
        <f>D122-H122</f>
        <v>0</v>
      </c>
      <c r="M122" s="4"/>
    </row>
    <row r="123" spans="1:13" ht="12.75">
      <c r="A123" s="67" t="s">
        <v>102</v>
      </c>
      <c r="B123" s="19">
        <v>2</v>
      </c>
      <c r="C123" s="20">
        <f t="shared" si="16"/>
        <v>2</v>
      </c>
      <c r="D123" s="21">
        <v>0</v>
      </c>
      <c r="E123" s="22">
        <v>2</v>
      </c>
      <c r="F123" s="23">
        <f t="shared" si="17"/>
        <v>100</v>
      </c>
      <c r="G123" s="24">
        <f t="shared" si="18"/>
        <v>2</v>
      </c>
      <c r="H123" s="25">
        <v>0</v>
      </c>
      <c r="I123" s="26">
        <v>0</v>
      </c>
      <c r="J123" s="27">
        <f t="shared" si="19"/>
        <v>0</v>
      </c>
      <c r="K123" s="28">
        <f t="shared" si="15"/>
        <v>0</v>
      </c>
      <c r="L123" s="29">
        <f t="shared" si="14"/>
        <v>0</v>
      </c>
      <c r="M123" s="4"/>
    </row>
    <row r="124" spans="1:13" ht="12.75">
      <c r="A124" s="67" t="s">
        <v>246</v>
      </c>
      <c r="B124" s="19">
        <v>1</v>
      </c>
      <c r="C124" s="20">
        <f t="shared" si="16"/>
        <v>1</v>
      </c>
      <c r="D124" s="21">
        <v>0</v>
      </c>
      <c r="E124" s="22">
        <v>1</v>
      </c>
      <c r="F124" s="23">
        <f>E124*100/B124</f>
        <v>100</v>
      </c>
      <c r="G124" s="24">
        <f t="shared" si="18"/>
        <v>1</v>
      </c>
      <c r="H124" s="25">
        <v>0</v>
      </c>
      <c r="I124" s="26">
        <v>0</v>
      </c>
      <c r="J124" s="27">
        <f>I124*100/B124</f>
        <v>0</v>
      </c>
      <c r="K124" s="28">
        <f>I124-L124</f>
        <v>0</v>
      </c>
      <c r="L124" s="28">
        <f>D124-H124</f>
        <v>0</v>
      </c>
      <c r="M124" s="4"/>
    </row>
    <row r="125" spans="1:13" ht="12.75">
      <c r="A125" s="39" t="s">
        <v>295</v>
      </c>
      <c r="B125" s="19">
        <v>1</v>
      </c>
      <c r="C125" s="20">
        <f t="shared" si="16"/>
        <v>1</v>
      </c>
      <c r="D125" s="21">
        <v>0</v>
      </c>
      <c r="E125" s="22">
        <v>1</v>
      </c>
      <c r="F125" s="23">
        <f>E125*100/B125</f>
        <v>100</v>
      </c>
      <c r="G125" s="24">
        <f t="shared" si="18"/>
        <v>1</v>
      </c>
      <c r="H125" s="25">
        <v>0</v>
      </c>
      <c r="I125" s="26">
        <v>0</v>
      </c>
      <c r="J125" s="27">
        <f>I125*100/B125</f>
        <v>0</v>
      </c>
      <c r="K125" s="28">
        <f>I125-L125</f>
        <v>0</v>
      </c>
      <c r="L125" s="28">
        <f>D125-H125</f>
        <v>0</v>
      </c>
      <c r="M125" s="4"/>
    </row>
    <row r="126" spans="1:13" ht="12.75">
      <c r="A126" s="40" t="s">
        <v>32</v>
      </c>
      <c r="B126" s="19">
        <v>6</v>
      </c>
      <c r="C126" s="20">
        <f t="shared" si="16"/>
        <v>5</v>
      </c>
      <c r="D126" s="21">
        <v>1</v>
      </c>
      <c r="E126" s="22">
        <v>6</v>
      </c>
      <c r="F126" s="23">
        <f t="shared" si="17"/>
        <v>100</v>
      </c>
      <c r="G126" s="24">
        <f t="shared" si="18"/>
        <v>5</v>
      </c>
      <c r="H126" s="25">
        <v>1</v>
      </c>
      <c r="I126" s="26">
        <v>0</v>
      </c>
      <c r="J126" s="27">
        <f t="shared" si="19"/>
        <v>0</v>
      </c>
      <c r="K126" s="28">
        <f t="shared" si="15"/>
        <v>0</v>
      </c>
      <c r="L126" s="28">
        <f t="shared" si="14"/>
        <v>0</v>
      </c>
      <c r="M126" s="4"/>
    </row>
    <row r="127" spans="1:13" ht="12.75">
      <c r="A127" s="39" t="s">
        <v>247</v>
      </c>
      <c r="B127" s="19">
        <v>1</v>
      </c>
      <c r="C127" s="20">
        <f>B127-D127</f>
        <v>0</v>
      </c>
      <c r="D127" s="21">
        <v>1</v>
      </c>
      <c r="E127" s="22">
        <v>1</v>
      </c>
      <c r="F127" s="23">
        <f>E127*100/B127</f>
        <v>100</v>
      </c>
      <c r="G127" s="24">
        <f>E127-H127</f>
        <v>0</v>
      </c>
      <c r="H127" s="25">
        <v>1</v>
      </c>
      <c r="I127" s="26">
        <v>0</v>
      </c>
      <c r="J127" s="27">
        <f>I127*100/B127</f>
        <v>0</v>
      </c>
      <c r="K127" s="28">
        <f>I127-L127</f>
        <v>0</v>
      </c>
      <c r="L127" s="28">
        <f>D127-H127</f>
        <v>0</v>
      </c>
      <c r="M127" s="4"/>
    </row>
    <row r="128" spans="1:13" ht="12.75">
      <c r="A128" s="39" t="s">
        <v>226</v>
      </c>
      <c r="B128" s="19">
        <v>1</v>
      </c>
      <c r="C128" s="20">
        <f>B128-D128</f>
        <v>1</v>
      </c>
      <c r="D128" s="21">
        <v>0</v>
      </c>
      <c r="E128" s="22">
        <v>1</v>
      </c>
      <c r="F128" s="23">
        <f>E128*100/B128</f>
        <v>100</v>
      </c>
      <c r="G128" s="24">
        <f>E128-H128</f>
        <v>1</v>
      </c>
      <c r="H128" s="25">
        <v>0</v>
      </c>
      <c r="I128" s="26">
        <v>0</v>
      </c>
      <c r="J128" s="27">
        <f>I128*100/B128</f>
        <v>0</v>
      </c>
      <c r="K128" s="28">
        <f>I128-L128</f>
        <v>0</v>
      </c>
      <c r="L128" s="29">
        <f>D128-H128</f>
        <v>0</v>
      </c>
      <c r="M128" s="4"/>
    </row>
    <row r="129" spans="1:13" ht="12.75">
      <c r="A129" s="67" t="s">
        <v>160</v>
      </c>
      <c r="B129" s="19">
        <v>10</v>
      </c>
      <c r="C129" s="20">
        <f t="shared" si="16"/>
        <v>4</v>
      </c>
      <c r="D129" s="21">
        <v>6</v>
      </c>
      <c r="E129" s="22">
        <v>9</v>
      </c>
      <c r="F129" s="23">
        <f t="shared" si="17"/>
        <v>90</v>
      </c>
      <c r="G129" s="24">
        <f t="shared" si="18"/>
        <v>4</v>
      </c>
      <c r="H129" s="25">
        <v>5</v>
      </c>
      <c r="I129" s="26">
        <v>1</v>
      </c>
      <c r="J129" s="27">
        <f t="shared" si="19"/>
        <v>10</v>
      </c>
      <c r="K129" s="28">
        <f t="shared" si="15"/>
        <v>0</v>
      </c>
      <c r="L129" s="29">
        <f t="shared" si="14"/>
        <v>1</v>
      </c>
      <c r="M129" s="4"/>
    </row>
    <row r="130" spans="1:13" ht="12.75">
      <c r="A130" s="39" t="s">
        <v>199</v>
      </c>
      <c r="B130" s="19">
        <v>61</v>
      </c>
      <c r="C130" s="20">
        <f t="shared" si="16"/>
        <v>15</v>
      </c>
      <c r="D130" s="21">
        <v>46</v>
      </c>
      <c r="E130" s="22">
        <v>51</v>
      </c>
      <c r="F130" s="23">
        <f t="shared" si="17"/>
        <v>83.60655737704919</v>
      </c>
      <c r="G130" s="24">
        <f t="shared" si="18"/>
        <v>13</v>
      </c>
      <c r="H130" s="25">
        <v>38</v>
      </c>
      <c r="I130" s="26">
        <v>10</v>
      </c>
      <c r="J130" s="27">
        <f t="shared" si="19"/>
        <v>16.39344262295082</v>
      </c>
      <c r="K130" s="28">
        <f t="shared" si="15"/>
        <v>2</v>
      </c>
      <c r="L130" s="29">
        <f t="shared" si="14"/>
        <v>8</v>
      </c>
      <c r="M130" s="4"/>
    </row>
    <row r="131" spans="1:13" ht="12.75">
      <c r="A131" s="39" t="s">
        <v>298</v>
      </c>
      <c r="B131" s="19">
        <v>1</v>
      </c>
      <c r="C131" s="20">
        <f t="shared" si="16"/>
        <v>0</v>
      </c>
      <c r="D131" s="21">
        <v>1</v>
      </c>
      <c r="E131" s="22">
        <v>1</v>
      </c>
      <c r="F131" s="23">
        <f t="shared" si="17"/>
        <v>100</v>
      </c>
      <c r="G131" s="24">
        <f t="shared" si="18"/>
        <v>0</v>
      </c>
      <c r="H131" s="25">
        <v>1</v>
      </c>
      <c r="I131" s="26">
        <v>0</v>
      </c>
      <c r="J131" s="27">
        <f t="shared" si="19"/>
        <v>0</v>
      </c>
      <c r="K131" s="28">
        <f t="shared" si="15"/>
        <v>0</v>
      </c>
      <c r="L131" s="29">
        <f t="shared" si="14"/>
        <v>0</v>
      </c>
      <c r="M131" s="4"/>
    </row>
    <row r="132" spans="1:13" ht="12.75">
      <c r="A132" s="67" t="s">
        <v>161</v>
      </c>
      <c r="B132" s="19">
        <v>52</v>
      </c>
      <c r="C132" s="20">
        <f t="shared" si="16"/>
        <v>28</v>
      </c>
      <c r="D132" s="21">
        <v>24</v>
      </c>
      <c r="E132" s="22">
        <v>49</v>
      </c>
      <c r="F132" s="23">
        <f t="shared" si="17"/>
        <v>94.23076923076923</v>
      </c>
      <c r="G132" s="24">
        <f t="shared" si="18"/>
        <v>26</v>
      </c>
      <c r="H132" s="25">
        <v>23</v>
      </c>
      <c r="I132" s="26">
        <v>3</v>
      </c>
      <c r="J132" s="27">
        <f t="shared" si="19"/>
        <v>5.769230769230769</v>
      </c>
      <c r="K132" s="28">
        <f t="shared" si="15"/>
        <v>2</v>
      </c>
      <c r="L132" s="29">
        <f t="shared" si="14"/>
        <v>1</v>
      </c>
      <c r="M132" s="4"/>
    </row>
    <row r="133" spans="1:13" ht="12.75">
      <c r="A133" s="67" t="s">
        <v>162</v>
      </c>
      <c r="B133" s="19">
        <v>1</v>
      </c>
      <c r="C133" s="20">
        <f t="shared" si="16"/>
        <v>1</v>
      </c>
      <c r="D133" s="21">
        <v>0</v>
      </c>
      <c r="E133" s="22">
        <v>1</v>
      </c>
      <c r="F133" s="23">
        <f t="shared" si="17"/>
        <v>100</v>
      </c>
      <c r="G133" s="24">
        <f t="shared" si="18"/>
        <v>1</v>
      </c>
      <c r="H133" s="25">
        <v>0</v>
      </c>
      <c r="I133" s="26">
        <v>0</v>
      </c>
      <c r="J133" s="27">
        <f t="shared" si="19"/>
        <v>0</v>
      </c>
      <c r="K133" s="28">
        <f t="shared" si="15"/>
        <v>0</v>
      </c>
      <c r="L133" s="29">
        <f t="shared" si="14"/>
        <v>0</v>
      </c>
      <c r="M133" s="4"/>
    </row>
    <row r="134" spans="1:13" ht="12.75">
      <c r="A134" s="39" t="s">
        <v>299</v>
      </c>
      <c r="B134" s="19">
        <v>1</v>
      </c>
      <c r="C134" s="20">
        <f>B134-D134</f>
        <v>0</v>
      </c>
      <c r="D134" s="21">
        <v>1</v>
      </c>
      <c r="E134" s="22">
        <v>1</v>
      </c>
      <c r="F134" s="23">
        <f>E134*100/B134</f>
        <v>100</v>
      </c>
      <c r="G134" s="24">
        <f>E134-H134</f>
        <v>0</v>
      </c>
      <c r="H134" s="25">
        <v>1</v>
      </c>
      <c r="I134" s="26">
        <v>0</v>
      </c>
      <c r="J134" s="27">
        <f>I134*100/B134</f>
        <v>0</v>
      </c>
      <c r="K134" s="28">
        <f>I134-L134</f>
        <v>0</v>
      </c>
      <c r="L134" s="29">
        <f>D134-H134</f>
        <v>0</v>
      </c>
      <c r="M134" s="4"/>
    </row>
    <row r="135" spans="1:13" ht="12.75">
      <c r="A135" s="67" t="s">
        <v>248</v>
      </c>
      <c r="B135" s="19">
        <v>12</v>
      </c>
      <c r="C135" s="20">
        <f t="shared" si="16"/>
        <v>5</v>
      </c>
      <c r="D135" s="21">
        <v>7</v>
      </c>
      <c r="E135" s="22">
        <v>11</v>
      </c>
      <c r="F135" s="23">
        <f t="shared" si="17"/>
        <v>91.66666666666667</v>
      </c>
      <c r="G135" s="24">
        <f t="shared" si="18"/>
        <v>5</v>
      </c>
      <c r="H135" s="25">
        <v>6</v>
      </c>
      <c r="I135" s="26">
        <v>1</v>
      </c>
      <c r="J135" s="27">
        <f t="shared" si="19"/>
        <v>8.333333333333334</v>
      </c>
      <c r="K135" s="28">
        <f t="shared" si="15"/>
        <v>0</v>
      </c>
      <c r="L135" s="29">
        <f t="shared" si="14"/>
        <v>1</v>
      </c>
      <c r="M135" s="4"/>
    </row>
    <row r="136" spans="1:13" ht="12.75">
      <c r="A136" s="67" t="s">
        <v>163</v>
      </c>
      <c r="B136" s="19">
        <v>13</v>
      </c>
      <c r="C136" s="20">
        <f t="shared" si="16"/>
        <v>5</v>
      </c>
      <c r="D136" s="21">
        <v>8</v>
      </c>
      <c r="E136" s="22">
        <v>12</v>
      </c>
      <c r="F136" s="23">
        <f t="shared" si="17"/>
        <v>92.3076923076923</v>
      </c>
      <c r="G136" s="24">
        <f t="shared" si="18"/>
        <v>5</v>
      </c>
      <c r="H136" s="25">
        <v>7</v>
      </c>
      <c r="I136" s="26">
        <v>1</v>
      </c>
      <c r="J136" s="27">
        <f t="shared" si="19"/>
        <v>7.6923076923076925</v>
      </c>
      <c r="K136" s="28">
        <f t="shared" si="15"/>
        <v>0</v>
      </c>
      <c r="L136" s="29">
        <f t="shared" si="14"/>
        <v>1</v>
      </c>
      <c r="M136" s="4"/>
    </row>
    <row r="137" spans="1:13" ht="12.75">
      <c r="A137" s="39" t="s">
        <v>300</v>
      </c>
      <c r="B137" s="19">
        <v>2</v>
      </c>
      <c r="C137" s="20">
        <f t="shared" si="16"/>
        <v>1</v>
      </c>
      <c r="D137" s="21">
        <v>1</v>
      </c>
      <c r="E137" s="22">
        <v>2</v>
      </c>
      <c r="F137" s="23">
        <f t="shared" si="17"/>
        <v>100</v>
      </c>
      <c r="G137" s="24">
        <f t="shared" si="18"/>
        <v>1</v>
      </c>
      <c r="H137" s="25">
        <v>1</v>
      </c>
      <c r="I137" s="26">
        <v>0</v>
      </c>
      <c r="J137" s="27">
        <f t="shared" si="19"/>
        <v>0</v>
      </c>
      <c r="K137" s="28">
        <f t="shared" si="15"/>
        <v>0</v>
      </c>
      <c r="L137" s="29">
        <f t="shared" si="14"/>
        <v>0</v>
      </c>
      <c r="M137" s="4"/>
    </row>
    <row r="138" spans="1:13" ht="12.75">
      <c r="A138" s="67" t="s">
        <v>164</v>
      </c>
      <c r="B138" s="19">
        <v>5</v>
      </c>
      <c r="C138" s="20">
        <f t="shared" si="16"/>
        <v>1</v>
      </c>
      <c r="D138" s="21">
        <v>4</v>
      </c>
      <c r="E138" s="22">
        <v>5</v>
      </c>
      <c r="F138" s="23">
        <f t="shared" si="17"/>
        <v>100</v>
      </c>
      <c r="G138" s="24">
        <f t="shared" si="18"/>
        <v>1</v>
      </c>
      <c r="H138" s="25">
        <v>4</v>
      </c>
      <c r="I138" s="26">
        <v>0</v>
      </c>
      <c r="J138" s="27">
        <f t="shared" si="19"/>
        <v>0</v>
      </c>
      <c r="K138" s="28">
        <f t="shared" si="15"/>
        <v>0</v>
      </c>
      <c r="L138" s="29">
        <f t="shared" si="14"/>
        <v>0</v>
      </c>
      <c r="M138" s="4"/>
    </row>
    <row r="139" spans="1:13" ht="12.75">
      <c r="A139" s="67" t="s">
        <v>165</v>
      </c>
      <c r="B139" s="19">
        <v>2</v>
      </c>
      <c r="C139" s="20">
        <v>2</v>
      </c>
      <c r="D139" s="21">
        <v>0</v>
      </c>
      <c r="E139" s="22">
        <v>2</v>
      </c>
      <c r="F139" s="23">
        <f t="shared" si="17"/>
        <v>100</v>
      </c>
      <c r="G139" s="24">
        <f t="shared" si="18"/>
        <v>2</v>
      </c>
      <c r="H139" s="25">
        <v>0</v>
      </c>
      <c r="I139" s="26">
        <v>0</v>
      </c>
      <c r="J139" s="27">
        <f t="shared" si="19"/>
        <v>0</v>
      </c>
      <c r="K139" s="28">
        <f t="shared" si="15"/>
        <v>0</v>
      </c>
      <c r="L139" s="29">
        <f t="shared" si="14"/>
        <v>0</v>
      </c>
      <c r="M139" s="4"/>
    </row>
    <row r="140" spans="1:13" ht="12.75">
      <c r="A140" s="67" t="s">
        <v>166</v>
      </c>
      <c r="B140" s="19">
        <v>53</v>
      </c>
      <c r="C140" s="20">
        <f t="shared" si="16"/>
        <v>26</v>
      </c>
      <c r="D140" s="21">
        <v>27</v>
      </c>
      <c r="E140" s="22">
        <v>53</v>
      </c>
      <c r="F140" s="23">
        <f t="shared" si="17"/>
        <v>100</v>
      </c>
      <c r="G140" s="24">
        <f t="shared" si="18"/>
        <v>26</v>
      </c>
      <c r="H140" s="25">
        <v>27</v>
      </c>
      <c r="I140" s="26">
        <v>0</v>
      </c>
      <c r="J140" s="27">
        <f t="shared" si="19"/>
        <v>0</v>
      </c>
      <c r="K140" s="28">
        <f t="shared" si="15"/>
        <v>0</v>
      </c>
      <c r="L140" s="29">
        <f t="shared" si="14"/>
        <v>0</v>
      </c>
      <c r="M140" s="4"/>
    </row>
    <row r="141" spans="1:13" ht="12.75">
      <c r="A141" s="67" t="s">
        <v>167</v>
      </c>
      <c r="B141" s="19">
        <v>15</v>
      </c>
      <c r="C141" s="20">
        <f t="shared" si="16"/>
        <v>9</v>
      </c>
      <c r="D141" s="21">
        <v>6</v>
      </c>
      <c r="E141" s="22">
        <v>14</v>
      </c>
      <c r="F141" s="23">
        <f t="shared" si="17"/>
        <v>93.33333333333333</v>
      </c>
      <c r="G141" s="24">
        <f t="shared" si="18"/>
        <v>9</v>
      </c>
      <c r="H141" s="25">
        <v>5</v>
      </c>
      <c r="I141" s="26">
        <v>1</v>
      </c>
      <c r="J141" s="27">
        <f t="shared" si="19"/>
        <v>6.666666666666667</v>
      </c>
      <c r="K141" s="28">
        <f t="shared" si="15"/>
        <v>0</v>
      </c>
      <c r="L141" s="29">
        <f t="shared" si="14"/>
        <v>1</v>
      </c>
      <c r="M141" s="4"/>
    </row>
    <row r="142" spans="1:13" ht="12.75">
      <c r="A142" s="39" t="s">
        <v>301</v>
      </c>
      <c r="B142" s="19">
        <v>1</v>
      </c>
      <c r="C142" s="20">
        <f t="shared" si="16"/>
        <v>1</v>
      </c>
      <c r="D142" s="21">
        <v>0</v>
      </c>
      <c r="E142" s="22">
        <v>1</v>
      </c>
      <c r="F142" s="23">
        <f t="shared" si="17"/>
        <v>100</v>
      </c>
      <c r="G142" s="24">
        <f t="shared" si="18"/>
        <v>1</v>
      </c>
      <c r="H142" s="25">
        <v>0</v>
      </c>
      <c r="I142" s="26">
        <v>0</v>
      </c>
      <c r="J142" s="27">
        <f t="shared" si="19"/>
        <v>0</v>
      </c>
      <c r="K142" s="28">
        <f t="shared" si="15"/>
        <v>0</v>
      </c>
      <c r="L142" s="29">
        <f t="shared" si="14"/>
        <v>0</v>
      </c>
      <c r="M142" s="4"/>
    </row>
    <row r="143" spans="1:13" ht="12.75">
      <c r="A143" s="39" t="s">
        <v>200</v>
      </c>
      <c r="B143" s="19">
        <v>102</v>
      </c>
      <c r="C143" s="20">
        <v>29</v>
      </c>
      <c r="D143" s="21">
        <v>73</v>
      </c>
      <c r="E143" s="22">
        <v>94</v>
      </c>
      <c r="F143" s="23">
        <f>E143*100/B143</f>
        <v>92.15686274509804</v>
      </c>
      <c r="G143" s="24">
        <v>28</v>
      </c>
      <c r="H143" s="25">
        <v>66</v>
      </c>
      <c r="I143" s="26">
        <v>8</v>
      </c>
      <c r="J143" s="27">
        <f>I143*100/B143</f>
        <v>7.8431372549019605</v>
      </c>
      <c r="K143" s="28">
        <v>1</v>
      </c>
      <c r="L143" s="29">
        <v>7</v>
      </c>
      <c r="M143" s="4"/>
    </row>
    <row r="144" spans="1:13" ht="12.75">
      <c r="A144" s="39" t="s">
        <v>249</v>
      </c>
      <c r="B144" s="19">
        <v>1</v>
      </c>
      <c r="C144" s="20">
        <f>B144-D144</f>
        <v>0</v>
      </c>
      <c r="D144" s="21">
        <v>1</v>
      </c>
      <c r="E144" s="22">
        <v>1</v>
      </c>
      <c r="F144" s="23">
        <f>E144*100/B144</f>
        <v>100</v>
      </c>
      <c r="G144" s="24">
        <f>E144-H144</f>
        <v>0</v>
      </c>
      <c r="H144" s="25">
        <v>1</v>
      </c>
      <c r="I144" s="26">
        <v>0</v>
      </c>
      <c r="J144" s="27">
        <f>I144*100/B144</f>
        <v>0</v>
      </c>
      <c r="K144" s="28">
        <f>I144-L144</f>
        <v>0</v>
      </c>
      <c r="L144" s="29">
        <f>D144-H144</f>
        <v>0</v>
      </c>
      <c r="M144" s="4"/>
    </row>
    <row r="145" spans="1:13" ht="12.75">
      <c r="A145" s="67" t="s">
        <v>168</v>
      </c>
      <c r="B145" s="19">
        <v>1</v>
      </c>
      <c r="C145" s="20">
        <f t="shared" si="16"/>
        <v>1</v>
      </c>
      <c r="D145" s="21">
        <v>0</v>
      </c>
      <c r="E145" s="22">
        <v>1</v>
      </c>
      <c r="F145" s="23">
        <f t="shared" si="17"/>
        <v>100</v>
      </c>
      <c r="G145" s="24">
        <f t="shared" si="18"/>
        <v>1</v>
      </c>
      <c r="H145" s="25">
        <v>0</v>
      </c>
      <c r="I145" s="26">
        <v>0</v>
      </c>
      <c r="J145" s="27">
        <f t="shared" si="19"/>
        <v>0</v>
      </c>
      <c r="K145" s="28">
        <f t="shared" si="15"/>
        <v>0</v>
      </c>
      <c r="L145" s="29">
        <f t="shared" si="14"/>
        <v>0</v>
      </c>
      <c r="M145" s="4"/>
    </row>
    <row r="146" spans="1:13" ht="12.75">
      <c r="A146" s="39" t="s">
        <v>228</v>
      </c>
      <c r="B146" s="19">
        <v>4</v>
      </c>
      <c r="C146" s="20">
        <f t="shared" si="16"/>
        <v>1</v>
      </c>
      <c r="D146" s="21">
        <v>3</v>
      </c>
      <c r="E146" s="22">
        <v>4</v>
      </c>
      <c r="F146" s="23">
        <f t="shared" si="17"/>
        <v>100</v>
      </c>
      <c r="G146" s="24">
        <f t="shared" si="18"/>
        <v>1</v>
      </c>
      <c r="H146" s="25">
        <v>3</v>
      </c>
      <c r="I146" s="26">
        <v>0</v>
      </c>
      <c r="J146" s="27">
        <f t="shared" si="19"/>
        <v>0</v>
      </c>
      <c r="K146" s="28">
        <f t="shared" si="15"/>
        <v>0</v>
      </c>
      <c r="L146" s="29">
        <f t="shared" si="14"/>
        <v>0</v>
      </c>
      <c r="M146" s="4"/>
    </row>
    <row r="147" spans="1:13" ht="12.75">
      <c r="A147" s="39" t="s">
        <v>227</v>
      </c>
      <c r="B147" s="54">
        <v>50</v>
      </c>
      <c r="C147" s="20">
        <f t="shared" si="16"/>
        <v>28</v>
      </c>
      <c r="D147" s="21">
        <v>22</v>
      </c>
      <c r="E147" s="22">
        <v>48</v>
      </c>
      <c r="F147" s="23">
        <f t="shared" si="17"/>
        <v>96</v>
      </c>
      <c r="G147" s="24">
        <f t="shared" si="18"/>
        <v>27</v>
      </c>
      <c r="H147" s="25">
        <v>21</v>
      </c>
      <c r="I147" s="26">
        <v>2</v>
      </c>
      <c r="J147" s="27">
        <f t="shared" si="19"/>
        <v>4</v>
      </c>
      <c r="K147" s="28">
        <f t="shared" si="15"/>
        <v>1</v>
      </c>
      <c r="L147" s="29">
        <f t="shared" si="14"/>
        <v>1</v>
      </c>
      <c r="M147" s="4"/>
    </row>
    <row r="148" spans="1:13" ht="12.75">
      <c r="A148" s="39" t="s">
        <v>201</v>
      </c>
      <c r="B148" s="54">
        <v>60</v>
      </c>
      <c r="C148" s="20">
        <f t="shared" si="16"/>
        <v>28</v>
      </c>
      <c r="D148" s="21">
        <v>32</v>
      </c>
      <c r="E148" s="22">
        <v>58</v>
      </c>
      <c r="F148" s="23">
        <f>E148*100/B148</f>
        <v>96.66666666666667</v>
      </c>
      <c r="G148" s="24">
        <f t="shared" si="18"/>
        <v>28</v>
      </c>
      <c r="H148" s="25">
        <v>30</v>
      </c>
      <c r="I148" s="26">
        <v>2</v>
      </c>
      <c r="J148" s="27">
        <f>I148*100/B148</f>
        <v>3.3333333333333335</v>
      </c>
      <c r="K148" s="28">
        <f>I148-L148</f>
        <v>0</v>
      </c>
      <c r="L148" s="29">
        <f>D148-H148</f>
        <v>2</v>
      </c>
      <c r="M148" s="4"/>
    </row>
    <row r="149" spans="1:13" ht="12.75">
      <c r="A149" s="39" t="s">
        <v>169</v>
      </c>
      <c r="B149" s="19">
        <v>18</v>
      </c>
      <c r="C149" s="20">
        <f t="shared" si="16"/>
        <v>3</v>
      </c>
      <c r="D149" s="21">
        <v>15</v>
      </c>
      <c r="E149" s="22">
        <v>17</v>
      </c>
      <c r="F149" s="23">
        <f t="shared" si="17"/>
        <v>94.44444444444444</v>
      </c>
      <c r="G149" s="24">
        <f t="shared" si="18"/>
        <v>3</v>
      </c>
      <c r="H149" s="25">
        <v>14</v>
      </c>
      <c r="I149" s="26">
        <v>1</v>
      </c>
      <c r="J149" s="27">
        <f t="shared" si="19"/>
        <v>5.555555555555555</v>
      </c>
      <c r="K149" s="28">
        <f t="shared" si="15"/>
        <v>0</v>
      </c>
      <c r="L149" s="29">
        <f t="shared" si="14"/>
        <v>1</v>
      </c>
      <c r="M149" s="4"/>
    </row>
    <row r="150" spans="1:13" ht="12.75">
      <c r="A150" s="39" t="s">
        <v>170</v>
      </c>
      <c r="B150" s="19">
        <v>5</v>
      </c>
      <c r="C150" s="20">
        <f t="shared" si="16"/>
        <v>1</v>
      </c>
      <c r="D150" s="21">
        <v>4</v>
      </c>
      <c r="E150" s="22">
        <v>5</v>
      </c>
      <c r="F150" s="23">
        <f>E150*100/B150</f>
        <v>100</v>
      </c>
      <c r="G150" s="24">
        <f t="shared" si="18"/>
        <v>1</v>
      </c>
      <c r="H150" s="25">
        <v>4</v>
      </c>
      <c r="I150" s="26">
        <v>0</v>
      </c>
      <c r="J150" s="27">
        <f>I150*100/B150</f>
        <v>0</v>
      </c>
      <c r="K150" s="28">
        <f t="shared" si="15"/>
        <v>0</v>
      </c>
      <c r="L150" s="29">
        <f>D150-H150</f>
        <v>0</v>
      </c>
      <c r="M150" s="4"/>
    </row>
    <row r="151" spans="1:13" ht="12.75">
      <c r="A151" s="39" t="s">
        <v>171</v>
      </c>
      <c r="B151" s="19">
        <v>2</v>
      </c>
      <c r="C151" s="20">
        <f t="shared" si="16"/>
        <v>1</v>
      </c>
      <c r="D151" s="21">
        <v>1</v>
      </c>
      <c r="E151" s="22">
        <v>2</v>
      </c>
      <c r="F151" s="23">
        <f>E151*100/B151</f>
        <v>100</v>
      </c>
      <c r="G151" s="24">
        <f t="shared" si="18"/>
        <v>1</v>
      </c>
      <c r="H151" s="25">
        <v>1</v>
      </c>
      <c r="I151" s="26">
        <v>0</v>
      </c>
      <c r="J151" s="27">
        <f>I151*100/B151</f>
        <v>0</v>
      </c>
      <c r="K151" s="28">
        <f>I151-L151</f>
        <v>0</v>
      </c>
      <c r="L151" s="29">
        <f>D151-H151</f>
        <v>0</v>
      </c>
      <c r="M151" s="4"/>
    </row>
    <row r="152" spans="1:13" ht="12.75">
      <c r="A152" s="39" t="s">
        <v>172</v>
      </c>
      <c r="B152" s="19">
        <v>1</v>
      </c>
      <c r="C152" s="20">
        <f t="shared" si="16"/>
        <v>1</v>
      </c>
      <c r="D152" s="21">
        <v>0</v>
      </c>
      <c r="E152" s="22">
        <v>1</v>
      </c>
      <c r="F152" s="23">
        <f t="shared" si="17"/>
        <v>100</v>
      </c>
      <c r="G152" s="24">
        <f t="shared" si="18"/>
        <v>1</v>
      </c>
      <c r="H152" s="25">
        <v>0</v>
      </c>
      <c r="I152" s="26">
        <v>0</v>
      </c>
      <c r="J152" s="27">
        <f t="shared" si="19"/>
        <v>0</v>
      </c>
      <c r="K152" s="28">
        <f t="shared" si="15"/>
        <v>0</v>
      </c>
      <c r="L152" s="29">
        <f t="shared" si="14"/>
        <v>0</v>
      </c>
      <c r="M152" s="4"/>
    </row>
    <row r="153" spans="1:13" ht="12.75">
      <c r="A153" s="67" t="s">
        <v>250</v>
      </c>
      <c r="B153" s="19">
        <v>17</v>
      </c>
      <c r="C153" s="20">
        <f t="shared" si="16"/>
        <v>6</v>
      </c>
      <c r="D153" s="21">
        <v>11</v>
      </c>
      <c r="E153" s="22">
        <v>17</v>
      </c>
      <c r="F153" s="23">
        <f t="shared" si="17"/>
        <v>100</v>
      </c>
      <c r="G153" s="24">
        <f t="shared" si="18"/>
        <v>6</v>
      </c>
      <c r="H153" s="25">
        <v>11</v>
      </c>
      <c r="I153" s="26">
        <v>0</v>
      </c>
      <c r="J153" s="27">
        <f t="shared" si="19"/>
        <v>0</v>
      </c>
      <c r="K153" s="28">
        <f t="shared" si="15"/>
        <v>0</v>
      </c>
      <c r="L153" s="29">
        <f t="shared" si="14"/>
        <v>0</v>
      </c>
      <c r="M153" s="4"/>
    </row>
    <row r="154" spans="1:13" ht="12.75">
      <c r="A154" s="67" t="s">
        <v>173</v>
      </c>
      <c r="B154" s="19">
        <v>2</v>
      </c>
      <c r="C154" s="20">
        <f t="shared" si="16"/>
        <v>1</v>
      </c>
      <c r="D154" s="21">
        <v>1</v>
      </c>
      <c r="E154" s="22">
        <v>2</v>
      </c>
      <c r="F154" s="23">
        <f t="shared" si="17"/>
        <v>100</v>
      </c>
      <c r="G154" s="24">
        <f t="shared" si="18"/>
        <v>1</v>
      </c>
      <c r="H154" s="25">
        <v>1</v>
      </c>
      <c r="I154" s="26">
        <v>0</v>
      </c>
      <c r="J154" s="27">
        <f t="shared" si="19"/>
        <v>0</v>
      </c>
      <c r="K154" s="28">
        <f t="shared" si="15"/>
        <v>0</v>
      </c>
      <c r="L154" s="29">
        <f t="shared" si="14"/>
        <v>0</v>
      </c>
      <c r="M154" s="4"/>
    </row>
    <row r="155" spans="1:13" ht="12.75">
      <c r="A155" s="67" t="s">
        <v>174</v>
      </c>
      <c r="B155" s="19">
        <v>58</v>
      </c>
      <c r="C155" s="20">
        <f t="shared" si="16"/>
        <v>14</v>
      </c>
      <c r="D155" s="21">
        <v>44</v>
      </c>
      <c r="E155" s="22">
        <v>54</v>
      </c>
      <c r="F155" s="23">
        <f t="shared" si="17"/>
        <v>93.10344827586206</v>
      </c>
      <c r="G155" s="24">
        <f t="shared" si="18"/>
        <v>13</v>
      </c>
      <c r="H155" s="25">
        <v>41</v>
      </c>
      <c r="I155" s="26">
        <v>4</v>
      </c>
      <c r="J155" s="27">
        <f t="shared" si="19"/>
        <v>6.896551724137931</v>
      </c>
      <c r="K155" s="28">
        <f t="shared" si="15"/>
        <v>1</v>
      </c>
      <c r="L155" s="29">
        <f t="shared" si="14"/>
        <v>3</v>
      </c>
      <c r="M155" s="4"/>
    </row>
    <row r="156" spans="1:13" ht="12.75">
      <c r="A156" s="39" t="s">
        <v>251</v>
      </c>
      <c r="B156" s="19">
        <v>2</v>
      </c>
      <c r="C156" s="20">
        <f t="shared" si="16"/>
        <v>1</v>
      </c>
      <c r="D156" s="21">
        <v>1</v>
      </c>
      <c r="E156" s="22">
        <v>2</v>
      </c>
      <c r="F156" s="23">
        <f>E156*100/B156</f>
        <v>100</v>
      </c>
      <c r="G156" s="24">
        <f t="shared" si="18"/>
        <v>1</v>
      </c>
      <c r="H156" s="25">
        <v>1</v>
      </c>
      <c r="I156" s="26">
        <v>0</v>
      </c>
      <c r="J156" s="27">
        <f>I156*100/B156</f>
        <v>0</v>
      </c>
      <c r="K156" s="28">
        <f>I156-L156</f>
        <v>0</v>
      </c>
      <c r="L156" s="29">
        <f>D156-H156</f>
        <v>0</v>
      </c>
      <c r="M156" s="4"/>
    </row>
    <row r="157" spans="1:13" ht="12.75">
      <c r="A157" s="67" t="s">
        <v>175</v>
      </c>
      <c r="B157" s="19">
        <v>3</v>
      </c>
      <c r="C157" s="20">
        <f t="shared" si="16"/>
        <v>1</v>
      </c>
      <c r="D157" s="21">
        <v>2</v>
      </c>
      <c r="E157" s="22">
        <v>3</v>
      </c>
      <c r="F157" s="23">
        <f t="shared" si="17"/>
        <v>100</v>
      </c>
      <c r="G157" s="24">
        <f t="shared" si="18"/>
        <v>1</v>
      </c>
      <c r="H157" s="25">
        <v>2</v>
      </c>
      <c r="I157" s="26">
        <v>0</v>
      </c>
      <c r="J157" s="27">
        <f t="shared" si="19"/>
        <v>0</v>
      </c>
      <c r="K157" s="28">
        <f aca="true" t="shared" si="20" ref="K157:K209">I157-L157</f>
        <v>0</v>
      </c>
      <c r="L157" s="29">
        <f aca="true" t="shared" si="21" ref="L157:L163">D157-H157</f>
        <v>0</v>
      </c>
      <c r="M157" s="4"/>
    </row>
    <row r="158" spans="1:13" ht="12.75">
      <c r="A158" s="67" t="s">
        <v>176</v>
      </c>
      <c r="B158" s="19">
        <v>14</v>
      </c>
      <c r="C158" s="20">
        <f t="shared" si="16"/>
        <v>4</v>
      </c>
      <c r="D158" s="21">
        <v>10</v>
      </c>
      <c r="E158" s="22">
        <v>14</v>
      </c>
      <c r="F158" s="23">
        <f t="shared" si="17"/>
        <v>100</v>
      </c>
      <c r="G158" s="24">
        <f t="shared" si="18"/>
        <v>4</v>
      </c>
      <c r="H158" s="25">
        <v>10</v>
      </c>
      <c r="I158" s="26">
        <v>0</v>
      </c>
      <c r="J158" s="27">
        <f t="shared" si="19"/>
        <v>0</v>
      </c>
      <c r="K158" s="28">
        <f t="shared" si="20"/>
        <v>0</v>
      </c>
      <c r="L158" s="29">
        <f t="shared" si="21"/>
        <v>0</v>
      </c>
      <c r="M158" s="4"/>
    </row>
    <row r="159" spans="1:13" ht="12.75">
      <c r="A159" s="67" t="s">
        <v>177</v>
      </c>
      <c r="B159" s="19">
        <v>3</v>
      </c>
      <c r="C159" s="20">
        <f t="shared" si="16"/>
        <v>0</v>
      </c>
      <c r="D159" s="21">
        <v>3</v>
      </c>
      <c r="E159" s="22">
        <v>3</v>
      </c>
      <c r="F159" s="23">
        <f t="shared" si="17"/>
        <v>100</v>
      </c>
      <c r="G159" s="24">
        <f t="shared" si="18"/>
        <v>0</v>
      </c>
      <c r="H159" s="25">
        <v>3</v>
      </c>
      <c r="I159" s="26">
        <v>0</v>
      </c>
      <c r="J159" s="27">
        <f t="shared" si="19"/>
        <v>0</v>
      </c>
      <c r="K159" s="28">
        <f t="shared" si="20"/>
        <v>0</v>
      </c>
      <c r="L159" s="29">
        <f t="shared" si="21"/>
        <v>0</v>
      </c>
      <c r="M159" s="4"/>
    </row>
    <row r="160" spans="1:13" ht="12.75">
      <c r="A160" s="67" t="s">
        <v>178</v>
      </c>
      <c r="B160" s="19">
        <v>9</v>
      </c>
      <c r="C160" s="20">
        <f t="shared" si="16"/>
        <v>3</v>
      </c>
      <c r="D160" s="21">
        <v>6</v>
      </c>
      <c r="E160" s="22">
        <v>8</v>
      </c>
      <c r="F160" s="23">
        <f t="shared" si="17"/>
        <v>88.88888888888889</v>
      </c>
      <c r="G160" s="24">
        <f t="shared" si="18"/>
        <v>3</v>
      </c>
      <c r="H160" s="25">
        <v>5</v>
      </c>
      <c r="I160" s="26">
        <v>1</v>
      </c>
      <c r="J160" s="27">
        <f t="shared" si="19"/>
        <v>11.11111111111111</v>
      </c>
      <c r="K160" s="28">
        <f t="shared" si="20"/>
        <v>0</v>
      </c>
      <c r="L160" s="29">
        <f t="shared" si="21"/>
        <v>1</v>
      </c>
      <c r="M160" s="4"/>
    </row>
    <row r="161" spans="1:13" ht="12.75">
      <c r="A161" s="67" t="s">
        <v>179</v>
      </c>
      <c r="B161" s="19">
        <v>6</v>
      </c>
      <c r="C161" s="20">
        <f t="shared" si="16"/>
        <v>0</v>
      </c>
      <c r="D161" s="21">
        <v>6</v>
      </c>
      <c r="E161" s="22">
        <v>6</v>
      </c>
      <c r="F161" s="23">
        <f t="shared" si="17"/>
        <v>100</v>
      </c>
      <c r="G161" s="24">
        <f t="shared" si="18"/>
        <v>0</v>
      </c>
      <c r="H161" s="25">
        <v>6</v>
      </c>
      <c r="I161" s="26">
        <v>0</v>
      </c>
      <c r="J161" s="27">
        <f t="shared" si="19"/>
        <v>0</v>
      </c>
      <c r="K161" s="28">
        <f t="shared" si="20"/>
        <v>0</v>
      </c>
      <c r="L161" s="29">
        <f t="shared" si="21"/>
        <v>0</v>
      </c>
      <c r="M161" s="4"/>
    </row>
    <row r="162" spans="1:13" ht="12.75">
      <c r="A162" s="67" t="s">
        <v>180</v>
      </c>
      <c r="B162" s="19">
        <v>4</v>
      </c>
      <c r="C162" s="20">
        <f t="shared" si="16"/>
        <v>1</v>
      </c>
      <c r="D162" s="21">
        <v>3</v>
      </c>
      <c r="E162" s="22">
        <v>4</v>
      </c>
      <c r="F162" s="23">
        <f t="shared" si="17"/>
        <v>100</v>
      </c>
      <c r="G162" s="24">
        <f t="shared" si="18"/>
        <v>1</v>
      </c>
      <c r="H162" s="25">
        <v>3</v>
      </c>
      <c r="I162" s="26">
        <v>0</v>
      </c>
      <c r="J162" s="27">
        <f t="shared" si="19"/>
        <v>0</v>
      </c>
      <c r="K162" s="28">
        <f t="shared" si="20"/>
        <v>0</v>
      </c>
      <c r="L162" s="29">
        <f t="shared" si="21"/>
        <v>0</v>
      </c>
      <c r="M162" s="4"/>
    </row>
    <row r="163" spans="1:13" ht="12.75" customHeight="1">
      <c r="A163" s="67" t="s">
        <v>181</v>
      </c>
      <c r="B163" s="19">
        <v>19</v>
      </c>
      <c r="C163" s="20">
        <f t="shared" si="16"/>
        <v>13</v>
      </c>
      <c r="D163" s="21">
        <v>6</v>
      </c>
      <c r="E163" s="22">
        <v>18</v>
      </c>
      <c r="F163" s="23">
        <f t="shared" si="17"/>
        <v>94.73684210526316</v>
      </c>
      <c r="G163" s="24">
        <f t="shared" si="18"/>
        <v>12</v>
      </c>
      <c r="H163" s="25">
        <v>6</v>
      </c>
      <c r="I163" s="26">
        <v>1</v>
      </c>
      <c r="J163" s="27">
        <f t="shared" si="19"/>
        <v>5.2631578947368425</v>
      </c>
      <c r="K163" s="28">
        <f t="shared" si="20"/>
        <v>1</v>
      </c>
      <c r="L163" s="29">
        <f t="shared" si="21"/>
        <v>0</v>
      </c>
      <c r="M163" s="4"/>
    </row>
    <row r="164" spans="1:13" ht="12.75" customHeight="1">
      <c r="A164" s="67" t="s">
        <v>252</v>
      </c>
      <c r="B164" s="19">
        <v>1</v>
      </c>
      <c r="C164" s="20">
        <f>B164-D164</f>
        <v>1</v>
      </c>
      <c r="D164" s="21">
        <v>0</v>
      </c>
      <c r="E164" s="22">
        <v>1</v>
      </c>
      <c r="F164" s="23">
        <f>E164*100/B164</f>
        <v>100</v>
      </c>
      <c r="G164" s="24">
        <f>E164-H164</f>
        <v>1</v>
      </c>
      <c r="H164" s="25">
        <v>0</v>
      </c>
      <c r="I164" s="26">
        <v>0</v>
      </c>
      <c r="J164" s="27">
        <f>I164*100/B164</f>
        <v>0</v>
      </c>
      <c r="K164" s="28">
        <f>I164-L164</f>
        <v>0</v>
      </c>
      <c r="L164" s="29">
        <f>D164-H164</f>
        <v>0</v>
      </c>
      <c r="M164" s="4"/>
    </row>
    <row r="165" spans="1:13" ht="12.75">
      <c r="A165" s="67" t="s">
        <v>33</v>
      </c>
      <c r="B165" s="19">
        <v>55</v>
      </c>
      <c r="C165" s="20">
        <f aca="true" t="shared" si="22" ref="C165:C215">B165-D165</f>
        <v>30</v>
      </c>
      <c r="D165" s="21">
        <v>25</v>
      </c>
      <c r="E165" s="22">
        <v>53</v>
      </c>
      <c r="F165" s="23">
        <f aca="true" t="shared" si="23" ref="F165:F207">E165*100/B165</f>
        <v>96.36363636363636</v>
      </c>
      <c r="G165" s="24">
        <f aca="true" t="shared" si="24" ref="G165:G215">E165-H165</f>
        <v>29</v>
      </c>
      <c r="H165" s="25">
        <v>24</v>
      </c>
      <c r="I165" s="26">
        <v>2</v>
      </c>
      <c r="J165" s="27">
        <f aca="true" t="shared" si="25" ref="J165:J207">I165*100/B165</f>
        <v>3.6363636363636362</v>
      </c>
      <c r="K165" s="28">
        <f t="shared" si="20"/>
        <v>1</v>
      </c>
      <c r="L165" s="29">
        <f aca="true" t="shared" si="26" ref="L165:L198">D165-H165</f>
        <v>1</v>
      </c>
      <c r="M165" s="4"/>
    </row>
    <row r="166" spans="1:13" ht="12.75">
      <c r="A166" s="40" t="s">
        <v>34</v>
      </c>
      <c r="B166" s="19">
        <v>23</v>
      </c>
      <c r="C166" s="20">
        <f t="shared" si="22"/>
        <v>20</v>
      </c>
      <c r="D166" s="21">
        <v>3</v>
      </c>
      <c r="E166" s="22">
        <v>23</v>
      </c>
      <c r="F166" s="23">
        <f t="shared" si="23"/>
        <v>100</v>
      </c>
      <c r="G166" s="24">
        <f t="shared" si="24"/>
        <v>20</v>
      </c>
      <c r="H166" s="25">
        <v>3</v>
      </c>
      <c r="I166" s="26">
        <v>0</v>
      </c>
      <c r="J166" s="27">
        <f t="shared" si="25"/>
        <v>0</v>
      </c>
      <c r="K166" s="28">
        <f t="shared" si="20"/>
        <v>0</v>
      </c>
      <c r="L166" s="28">
        <f t="shared" si="26"/>
        <v>0</v>
      </c>
      <c r="M166" s="4"/>
    </row>
    <row r="167" spans="1:13" ht="12.75">
      <c r="A167" s="40" t="s">
        <v>312</v>
      </c>
      <c r="B167" s="19">
        <v>1</v>
      </c>
      <c r="C167" s="20">
        <f>B167-D167</f>
        <v>0</v>
      </c>
      <c r="D167" s="21">
        <v>1</v>
      </c>
      <c r="E167" s="22">
        <v>1</v>
      </c>
      <c r="F167" s="23">
        <f>E167*100/B167</f>
        <v>100</v>
      </c>
      <c r="G167" s="24">
        <f>E167-H167</f>
        <v>0</v>
      </c>
      <c r="H167" s="25">
        <v>1</v>
      </c>
      <c r="I167" s="26">
        <v>0</v>
      </c>
      <c r="J167" s="27">
        <f>I167*100/B167</f>
        <v>0</v>
      </c>
      <c r="K167" s="28">
        <f>I167-L167</f>
        <v>0</v>
      </c>
      <c r="L167" s="29">
        <f>D167-H167</f>
        <v>0</v>
      </c>
      <c r="M167" s="4"/>
    </row>
    <row r="168" spans="1:13" ht="12.75">
      <c r="A168" s="40" t="s">
        <v>35</v>
      </c>
      <c r="B168" s="19">
        <v>2</v>
      </c>
      <c r="C168" s="20">
        <f t="shared" si="22"/>
        <v>0</v>
      </c>
      <c r="D168" s="21">
        <v>2</v>
      </c>
      <c r="E168" s="22">
        <v>2</v>
      </c>
      <c r="F168" s="23">
        <f t="shared" si="23"/>
        <v>100</v>
      </c>
      <c r="G168" s="24">
        <f t="shared" si="24"/>
        <v>0</v>
      </c>
      <c r="H168" s="25">
        <v>2</v>
      </c>
      <c r="I168" s="26">
        <v>0</v>
      </c>
      <c r="J168" s="27">
        <f t="shared" si="25"/>
        <v>0</v>
      </c>
      <c r="K168" s="28">
        <f t="shared" si="20"/>
        <v>0</v>
      </c>
      <c r="L168" s="28">
        <f t="shared" si="26"/>
        <v>0</v>
      </c>
      <c r="M168" s="4"/>
    </row>
    <row r="169" spans="1:13" ht="12.75">
      <c r="A169" s="39" t="s">
        <v>229</v>
      </c>
      <c r="B169" s="19">
        <v>1</v>
      </c>
      <c r="C169" s="20">
        <f>B169-D169</f>
        <v>1</v>
      </c>
      <c r="D169" s="21">
        <v>0</v>
      </c>
      <c r="E169" s="22">
        <v>1</v>
      </c>
      <c r="F169" s="23">
        <f>E169*100/B169</f>
        <v>100</v>
      </c>
      <c r="G169" s="24">
        <f>E169-H169</f>
        <v>1</v>
      </c>
      <c r="H169" s="25">
        <v>0</v>
      </c>
      <c r="I169" s="26">
        <v>0</v>
      </c>
      <c r="J169" s="27">
        <f>I169*100/B169</f>
        <v>0</v>
      </c>
      <c r="K169" s="28">
        <f>I169-L169</f>
        <v>0</v>
      </c>
      <c r="L169" s="29">
        <f>D169-H169</f>
        <v>0</v>
      </c>
      <c r="M169" s="4"/>
    </row>
    <row r="170" spans="1:13" ht="12.75">
      <c r="A170" s="39" t="s">
        <v>103</v>
      </c>
      <c r="B170" s="19">
        <v>8</v>
      </c>
      <c r="C170" s="20">
        <f t="shared" si="22"/>
        <v>5</v>
      </c>
      <c r="D170" s="21">
        <v>3</v>
      </c>
      <c r="E170" s="22">
        <v>8</v>
      </c>
      <c r="F170" s="23">
        <f t="shared" si="23"/>
        <v>100</v>
      </c>
      <c r="G170" s="24">
        <f t="shared" si="24"/>
        <v>5</v>
      </c>
      <c r="H170" s="25">
        <v>3</v>
      </c>
      <c r="I170" s="26">
        <v>0</v>
      </c>
      <c r="J170" s="27">
        <f t="shared" si="25"/>
        <v>0</v>
      </c>
      <c r="K170" s="28">
        <f t="shared" si="20"/>
        <v>0</v>
      </c>
      <c r="L170" s="29">
        <f t="shared" si="26"/>
        <v>0</v>
      </c>
      <c r="M170" s="4"/>
    </row>
    <row r="171" spans="1:13" ht="12.75">
      <c r="A171" s="40" t="s">
        <v>37</v>
      </c>
      <c r="B171" s="19">
        <v>30</v>
      </c>
      <c r="C171" s="20">
        <f t="shared" si="22"/>
        <v>29</v>
      </c>
      <c r="D171" s="21">
        <v>1</v>
      </c>
      <c r="E171" s="22">
        <v>30</v>
      </c>
      <c r="F171" s="23">
        <f t="shared" si="23"/>
        <v>100</v>
      </c>
      <c r="G171" s="24">
        <f t="shared" si="24"/>
        <v>29</v>
      </c>
      <c r="H171" s="25">
        <v>1</v>
      </c>
      <c r="I171" s="26">
        <v>0</v>
      </c>
      <c r="J171" s="27">
        <f t="shared" si="25"/>
        <v>0</v>
      </c>
      <c r="K171" s="28">
        <f t="shared" si="20"/>
        <v>0</v>
      </c>
      <c r="L171" s="28">
        <f t="shared" si="26"/>
        <v>0</v>
      </c>
      <c r="M171" s="4"/>
    </row>
    <row r="172" spans="1:13" ht="12.75">
      <c r="A172" s="67" t="s">
        <v>38</v>
      </c>
      <c r="B172" s="19">
        <v>100</v>
      </c>
      <c r="C172" s="20">
        <f t="shared" si="22"/>
        <v>91</v>
      </c>
      <c r="D172" s="21">
        <v>9</v>
      </c>
      <c r="E172" s="22">
        <v>98</v>
      </c>
      <c r="F172" s="23">
        <f t="shared" si="23"/>
        <v>98</v>
      </c>
      <c r="G172" s="24">
        <f t="shared" si="24"/>
        <v>90</v>
      </c>
      <c r="H172" s="25">
        <v>8</v>
      </c>
      <c r="I172" s="26">
        <v>2</v>
      </c>
      <c r="J172" s="27">
        <f t="shared" si="25"/>
        <v>2</v>
      </c>
      <c r="K172" s="28">
        <f t="shared" si="20"/>
        <v>1</v>
      </c>
      <c r="L172" s="29">
        <f t="shared" si="26"/>
        <v>1</v>
      </c>
      <c r="M172" s="4"/>
    </row>
    <row r="173" spans="1:13" ht="12.75">
      <c r="A173" s="67" t="s">
        <v>105</v>
      </c>
      <c r="B173" s="19">
        <v>10</v>
      </c>
      <c r="C173" s="20">
        <f t="shared" si="22"/>
        <v>7</v>
      </c>
      <c r="D173" s="21">
        <v>3</v>
      </c>
      <c r="E173" s="22">
        <v>10</v>
      </c>
      <c r="F173" s="23">
        <f t="shared" si="23"/>
        <v>100</v>
      </c>
      <c r="G173" s="24">
        <f t="shared" si="24"/>
        <v>7</v>
      </c>
      <c r="H173" s="25">
        <v>3</v>
      </c>
      <c r="I173" s="26">
        <v>0</v>
      </c>
      <c r="J173" s="27">
        <f t="shared" si="25"/>
        <v>0</v>
      </c>
      <c r="K173" s="28">
        <f t="shared" si="20"/>
        <v>0</v>
      </c>
      <c r="L173" s="29">
        <f t="shared" si="26"/>
        <v>0</v>
      </c>
      <c r="M173" s="4"/>
    </row>
    <row r="174" spans="1:13" ht="12.75">
      <c r="A174" s="67" t="s">
        <v>106</v>
      </c>
      <c r="B174" s="19">
        <v>2</v>
      </c>
      <c r="C174" s="20">
        <f t="shared" si="22"/>
        <v>1</v>
      </c>
      <c r="D174" s="21">
        <v>1</v>
      </c>
      <c r="E174" s="22">
        <v>2</v>
      </c>
      <c r="F174" s="23">
        <f t="shared" si="23"/>
        <v>100</v>
      </c>
      <c r="G174" s="24">
        <f t="shared" si="24"/>
        <v>1</v>
      </c>
      <c r="H174" s="25">
        <v>1</v>
      </c>
      <c r="I174" s="26">
        <v>0</v>
      </c>
      <c r="J174" s="27">
        <f t="shared" si="25"/>
        <v>0</v>
      </c>
      <c r="K174" s="28">
        <f t="shared" si="20"/>
        <v>0</v>
      </c>
      <c r="L174" s="29">
        <f t="shared" si="26"/>
        <v>0</v>
      </c>
      <c r="M174" s="4"/>
    </row>
    <row r="175" spans="1:13" ht="12.75">
      <c r="A175" s="39" t="s">
        <v>302</v>
      </c>
      <c r="B175" s="19">
        <v>2</v>
      </c>
      <c r="C175" s="20">
        <f t="shared" si="22"/>
        <v>0</v>
      </c>
      <c r="D175" s="21">
        <v>2</v>
      </c>
      <c r="E175" s="22">
        <v>2</v>
      </c>
      <c r="F175" s="23">
        <f t="shared" si="23"/>
        <v>100</v>
      </c>
      <c r="G175" s="24">
        <f t="shared" si="24"/>
        <v>0</v>
      </c>
      <c r="H175" s="25">
        <v>2</v>
      </c>
      <c r="I175" s="26">
        <v>0</v>
      </c>
      <c r="J175" s="27">
        <f t="shared" si="25"/>
        <v>0</v>
      </c>
      <c r="K175" s="28">
        <f t="shared" si="20"/>
        <v>0</v>
      </c>
      <c r="L175" s="29">
        <f t="shared" si="26"/>
        <v>0</v>
      </c>
      <c r="M175" s="4"/>
    </row>
    <row r="176" spans="1:13" ht="12.75">
      <c r="A176" s="39" t="s">
        <v>107</v>
      </c>
      <c r="B176" s="19">
        <v>3</v>
      </c>
      <c r="C176" s="20">
        <f t="shared" si="22"/>
        <v>1</v>
      </c>
      <c r="D176" s="21">
        <v>2</v>
      </c>
      <c r="E176" s="22">
        <v>3</v>
      </c>
      <c r="F176" s="23">
        <f t="shared" si="23"/>
        <v>100</v>
      </c>
      <c r="G176" s="24">
        <f t="shared" si="24"/>
        <v>1</v>
      </c>
      <c r="H176" s="25">
        <v>2</v>
      </c>
      <c r="I176" s="26">
        <v>0</v>
      </c>
      <c r="J176" s="27">
        <f t="shared" si="25"/>
        <v>0</v>
      </c>
      <c r="K176" s="28">
        <f t="shared" si="20"/>
        <v>0</v>
      </c>
      <c r="L176" s="29">
        <f t="shared" si="26"/>
        <v>0</v>
      </c>
      <c r="M176" s="4"/>
    </row>
    <row r="177" spans="1:13" ht="12.75">
      <c r="A177" s="39" t="s">
        <v>303</v>
      </c>
      <c r="B177" s="19">
        <v>1</v>
      </c>
      <c r="C177" s="20">
        <f t="shared" si="22"/>
        <v>1</v>
      </c>
      <c r="D177" s="21">
        <v>0</v>
      </c>
      <c r="E177" s="22">
        <v>1</v>
      </c>
      <c r="F177" s="23">
        <f t="shared" si="23"/>
        <v>100</v>
      </c>
      <c r="G177" s="24">
        <f t="shared" si="24"/>
        <v>1</v>
      </c>
      <c r="H177" s="25">
        <v>0</v>
      </c>
      <c r="I177" s="26">
        <v>0</v>
      </c>
      <c r="J177" s="27">
        <f t="shared" si="25"/>
        <v>0</v>
      </c>
      <c r="K177" s="28">
        <f t="shared" si="20"/>
        <v>0</v>
      </c>
      <c r="L177" s="29">
        <f t="shared" si="26"/>
        <v>0</v>
      </c>
      <c r="M177" s="4"/>
    </row>
    <row r="178" spans="1:13" ht="12.75">
      <c r="A178" s="67" t="s">
        <v>108</v>
      </c>
      <c r="B178" s="19">
        <v>14</v>
      </c>
      <c r="C178" s="20">
        <f t="shared" si="22"/>
        <v>13</v>
      </c>
      <c r="D178" s="21">
        <v>1</v>
      </c>
      <c r="E178" s="22">
        <v>11</v>
      </c>
      <c r="F178" s="23">
        <f t="shared" si="23"/>
        <v>78.57142857142857</v>
      </c>
      <c r="G178" s="24">
        <f t="shared" si="24"/>
        <v>10</v>
      </c>
      <c r="H178" s="25">
        <v>1</v>
      </c>
      <c r="I178" s="26">
        <v>3</v>
      </c>
      <c r="J178" s="27">
        <f t="shared" si="25"/>
        <v>21.428571428571427</v>
      </c>
      <c r="K178" s="28">
        <f t="shared" si="20"/>
        <v>3</v>
      </c>
      <c r="L178" s="29">
        <f t="shared" si="26"/>
        <v>0</v>
      </c>
      <c r="M178" s="4"/>
    </row>
    <row r="179" spans="1:13" ht="12.75">
      <c r="A179" s="67" t="s">
        <v>109</v>
      </c>
      <c r="B179" s="19">
        <v>111</v>
      </c>
      <c r="C179" s="20">
        <f t="shared" si="22"/>
        <v>101</v>
      </c>
      <c r="D179" s="21">
        <v>10</v>
      </c>
      <c r="E179" s="22">
        <v>96</v>
      </c>
      <c r="F179" s="23">
        <f t="shared" si="23"/>
        <v>86.48648648648648</v>
      </c>
      <c r="G179" s="24">
        <f t="shared" si="24"/>
        <v>86</v>
      </c>
      <c r="H179" s="25">
        <v>10</v>
      </c>
      <c r="I179" s="26">
        <v>15</v>
      </c>
      <c r="J179" s="27">
        <f t="shared" si="25"/>
        <v>13.513513513513514</v>
      </c>
      <c r="K179" s="28">
        <f t="shared" si="20"/>
        <v>15</v>
      </c>
      <c r="L179" s="29">
        <f t="shared" si="26"/>
        <v>0</v>
      </c>
      <c r="M179" s="4"/>
    </row>
    <row r="180" spans="1:13" ht="12.75">
      <c r="A180" s="39" t="s">
        <v>230</v>
      </c>
      <c r="B180" s="19">
        <v>2</v>
      </c>
      <c r="C180" s="20">
        <f>B180-D180</f>
        <v>2</v>
      </c>
      <c r="D180" s="21">
        <v>0</v>
      </c>
      <c r="E180" s="22">
        <v>1</v>
      </c>
      <c r="F180" s="23">
        <f>E180*100/B180</f>
        <v>50</v>
      </c>
      <c r="G180" s="24">
        <f>E180-H180</f>
        <v>1</v>
      </c>
      <c r="H180" s="25">
        <v>0</v>
      </c>
      <c r="I180" s="26">
        <v>1</v>
      </c>
      <c r="J180" s="27">
        <f>I180*100/B180</f>
        <v>50</v>
      </c>
      <c r="K180" s="28">
        <f>I180-L180</f>
        <v>1</v>
      </c>
      <c r="L180" s="29">
        <f>D180-H180</f>
        <v>0</v>
      </c>
      <c r="M180" s="4"/>
    </row>
    <row r="181" spans="1:13" ht="12.75">
      <c r="A181" s="67" t="s">
        <v>110</v>
      </c>
      <c r="B181" s="19">
        <v>10</v>
      </c>
      <c r="C181" s="20">
        <f t="shared" si="22"/>
        <v>10</v>
      </c>
      <c r="D181" s="21">
        <v>0</v>
      </c>
      <c r="E181" s="22">
        <v>8</v>
      </c>
      <c r="F181" s="23">
        <f t="shared" si="23"/>
        <v>80</v>
      </c>
      <c r="G181" s="24">
        <f t="shared" si="24"/>
        <v>8</v>
      </c>
      <c r="H181" s="25">
        <v>0</v>
      </c>
      <c r="I181" s="26">
        <v>2</v>
      </c>
      <c r="J181" s="27">
        <f t="shared" si="25"/>
        <v>20</v>
      </c>
      <c r="K181" s="28">
        <f t="shared" si="20"/>
        <v>2</v>
      </c>
      <c r="L181" s="29">
        <f t="shared" si="26"/>
        <v>0</v>
      </c>
      <c r="M181" s="4"/>
    </row>
    <row r="182" spans="1:13" ht="12.75">
      <c r="A182" s="41" t="s">
        <v>191</v>
      </c>
      <c r="B182" s="19">
        <v>25</v>
      </c>
      <c r="C182" s="20">
        <f t="shared" si="22"/>
        <v>9</v>
      </c>
      <c r="D182" s="21">
        <v>16</v>
      </c>
      <c r="E182" s="22">
        <v>21</v>
      </c>
      <c r="F182" s="23">
        <f>E182*100/B182</f>
        <v>84</v>
      </c>
      <c r="G182" s="24">
        <f t="shared" si="24"/>
        <v>5</v>
      </c>
      <c r="H182" s="25">
        <v>16</v>
      </c>
      <c r="I182" s="26">
        <v>4</v>
      </c>
      <c r="J182" s="27">
        <f>I182*100/B182</f>
        <v>16</v>
      </c>
      <c r="K182" s="28">
        <f t="shared" si="20"/>
        <v>4</v>
      </c>
      <c r="L182" s="28">
        <f>D182-H182</f>
        <v>0</v>
      </c>
      <c r="M182" s="4"/>
    </row>
    <row r="183" spans="1:13" ht="12.75" customHeight="1">
      <c r="A183" s="67" t="s">
        <v>40</v>
      </c>
      <c r="B183" s="19">
        <v>46</v>
      </c>
      <c r="C183" s="20">
        <f t="shared" si="22"/>
        <v>46</v>
      </c>
      <c r="D183" s="21">
        <v>0</v>
      </c>
      <c r="E183" s="22">
        <v>45</v>
      </c>
      <c r="F183" s="23">
        <f t="shared" si="23"/>
        <v>97.82608695652173</v>
      </c>
      <c r="G183" s="24">
        <f t="shared" si="24"/>
        <v>45</v>
      </c>
      <c r="H183" s="25">
        <v>0</v>
      </c>
      <c r="I183" s="26">
        <v>1</v>
      </c>
      <c r="J183" s="27">
        <f t="shared" si="25"/>
        <v>2.1739130434782608</v>
      </c>
      <c r="K183" s="28">
        <f t="shared" si="20"/>
        <v>1</v>
      </c>
      <c r="L183" s="29">
        <f t="shared" si="26"/>
        <v>0</v>
      </c>
      <c r="M183" s="4"/>
    </row>
    <row r="184" spans="1:13" ht="12.75">
      <c r="A184" s="40" t="s">
        <v>72</v>
      </c>
      <c r="B184" s="19">
        <v>26</v>
      </c>
      <c r="C184" s="20">
        <f t="shared" si="22"/>
        <v>19</v>
      </c>
      <c r="D184" s="21">
        <v>7</v>
      </c>
      <c r="E184" s="22">
        <v>26</v>
      </c>
      <c r="F184" s="23">
        <f t="shared" si="23"/>
        <v>100</v>
      </c>
      <c r="G184" s="24">
        <f t="shared" si="24"/>
        <v>19</v>
      </c>
      <c r="H184" s="25">
        <v>7</v>
      </c>
      <c r="I184" s="26">
        <v>0</v>
      </c>
      <c r="J184" s="27">
        <f t="shared" si="25"/>
        <v>0</v>
      </c>
      <c r="K184" s="28">
        <f t="shared" si="20"/>
        <v>0</v>
      </c>
      <c r="L184" s="28">
        <f t="shared" si="26"/>
        <v>0</v>
      </c>
      <c r="M184" s="4"/>
    </row>
    <row r="185" spans="1:13" ht="12.75">
      <c r="A185" s="40" t="s">
        <v>42</v>
      </c>
      <c r="B185" s="19">
        <v>63</v>
      </c>
      <c r="C185" s="20">
        <f t="shared" si="22"/>
        <v>2</v>
      </c>
      <c r="D185" s="21">
        <v>61</v>
      </c>
      <c r="E185" s="22">
        <v>60</v>
      </c>
      <c r="F185" s="23">
        <f t="shared" si="23"/>
        <v>95.23809523809524</v>
      </c>
      <c r="G185" s="24">
        <f t="shared" si="24"/>
        <v>1</v>
      </c>
      <c r="H185" s="25">
        <v>59</v>
      </c>
      <c r="I185" s="26">
        <v>3</v>
      </c>
      <c r="J185" s="27">
        <f t="shared" si="25"/>
        <v>4.761904761904762</v>
      </c>
      <c r="K185" s="28">
        <f t="shared" si="20"/>
        <v>1</v>
      </c>
      <c r="L185" s="28">
        <f t="shared" si="26"/>
        <v>2</v>
      </c>
      <c r="M185" s="4"/>
    </row>
    <row r="186" spans="1:13" ht="12.75">
      <c r="A186" s="67" t="s">
        <v>111</v>
      </c>
      <c r="B186" s="19">
        <v>22</v>
      </c>
      <c r="C186" s="20">
        <f t="shared" si="22"/>
        <v>22</v>
      </c>
      <c r="D186" s="21">
        <v>0</v>
      </c>
      <c r="E186" s="22">
        <v>22</v>
      </c>
      <c r="F186" s="23">
        <f t="shared" si="23"/>
        <v>100</v>
      </c>
      <c r="G186" s="24">
        <f t="shared" si="24"/>
        <v>22</v>
      </c>
      <c r="H186" s="25">
        <v>0</v>
      </c>
      <c r="I186" s="26">
        <v>0</v>
      </c>
      <c r="J186" s="27">
        <f t="shared" si="25"/>
        <v>0</v>
      </c>
      <c r="K186" s="28">
        <f t="shared" si="20"/>
        <v>0</v>
      </c>
      <c r="L186" s="29">
        <f t="shared" si="26"/>
        <v>0</v>
      </c>
      <c r="M186" s="4"/>
    </row>
    <row r="187" spans="1:13" ht="12.75">
      <c r="A187" s="67" t="s">
        <v>254</v>
      </c>
      <c r="B187" s="19">
        <v>1</v>
      </c>
      <c r="C187" s="20">
        <f t="shared" si="22"/>
        <v>1</v>
      </c>
      <c r="D187" s="21">
        <v>0</v>
      </c>
      <c r="E187" s="22">
        <v>1</v>
      </c>
      <c r="F187" s="23">
        <f t="shared" si="23"/>
        <v>100</v>
      </c>
      <c r="G187" s="24">
        <f t="shared" si="24"/>
        <v>1</v>
      </c>
      <c r="H187" s="25">
        <v>0</v>
      </c>
      <c r="I187" s="26">
        <v>0</v>
      </c>
      <c r="J187" s="27">
        <f t="shared" si="25"/>
        <v>0</v>
      </c>
      <c r="K187" s="28">
        <f t="shared" si="20"/>
        <v>0</v>
      </c>
      <c r="L187" s="29">
        <f t="shared" si="26"/>
        <v>0</v>
      </c>
      <c r="M187" s="4"/>
    </row>
    <row r="188" spans="1:13" ht="12.75">
      <c r="A188" s="67" t="s">
        <v>255</v>
      </c>
      <c r="B188" s="19">
        <v>2</v>
      </c>
      <c r="C188" s="20">
        <f t="shared" si="22"/>
        <v>2</v>
      </c>
      <c r="D188" s="21">
        <v>0</v>
      </c>
      <c r="E188" s="22">
        <v>2</v>
      </c>
      <c r="F188" s="23">
        <f t="shared" si="23"/>
        <v>100</v>
      </c>
      <c r="G188" s="24">
        <f t="shared" si="24"/>
        <v>2</v>
      </c>
      <c r="H188" s="25">
        <v>0</v>
      </c>
      <c r="I188" s="26">
        <v>0</v>
      </c>
      <c r="J188" s="27">
        <f t="shared" si="25"/>
        <v>0</v>
      </c>
      <c r="K188" s="28">
        <f t="shared" si="20"/>
        <v>0</v>
      </c>
      <c r="L188" s="29">
        <f t="shared" si="26"/>
        <v>0</v>
      </c>
      <c r="M188" s="4"/>
    </row>
    <row r="189" spans="1:13" ht="12.75">
      <c r="A189" s="40" t="s">
        <v>43</v>
      </c>
      <c r="B189" s="19">
        <v>4</v>
      </c>
      <c r="C189" s="20">
        <f t="shared" si="22"/>
        <v>4</v>
      </c>
      <c r="D189" s="21">
        <v>0</v>
      </c>
      <c r="E189" s="22">
        <v>4</v>
      </c>
      <c r="F189" s="23">
        <f t="shared" si="23"/>
        <v>100</v>
      </c>
      <c r="G189" s="24">
        <f t="shared" si="24"/>
        <v>4</v>
      </c>
      <c r="H189" s="25">
        <v>0</v>
      </c>
      <c r="I189" s="26">
        <v>0</v>
      </c>
      <c r="J189" s="27">
        <f t="shared" si="25"/>
        <v>0</v>
      </c>
      <c r="K189" s="28">
        <f t="shared" si="20"/>
        <v>0</v>
      </c>
      <c r="L189" s="28">
        <f t="shared" si="26"/>
        <v>0</v>
      </c>
      <c r="M189" s="4"/>
    </row>
    <row r="190" spans="1:13" ht="12.75">
      <c r="A190" s="39" t="s">
        <v>202</v>
      </c>
      <c r="B190" s="19">
        <v>14</v>
      </c>
      <c r="C190" s="20">
        <f t="shared" si="22"/>
        <v>11</v>
      </c>
      <c r="D190" s="21">
        <v>3</v>
      </c>
      <c r="E190" s="22">
        <v>14</v>
      </c>
      <c r="F190" s="23">
        <f t="shared" si="23"/>
        <v>100</v>
      </c>
      <c r="G190" s="24">
        <f t="shared" si="24"/>
        <v>11</v>
      </c>
      <c r="H190" s="25">
        <v>3</v>
      </c>
      <c r="I190" s="26">
        <v>0</v>
      </c>
      <c r="J190" s="27">
        <f t="shared" si="25"/>
        <v>0</v>
      </c>
      <c r="K190" s="28">
        <f t="shared" si="20"/>
        <v>0</v>
      </c>
      <c r="L190" s="29">
        <f t="shared" si="26"/>
        <v>0</v>
      </c>
      <c r="M190" s="4"/>
    </row>
    <row r="191" spans="1:13" ht="12.75">
      <c r="A191" s="40" t="s">
        <v>46</v>
      </c>
      <c r="B191" s="19">
        <v>71</v>
      </c>
      <c r="C191" s="20">
        <f t="shared" si="22"/>
        <v>70</v>
      </c>
      <c r="D191" s="21">
        <v>1</v>
      </c>
      <c r="E191" s="22">
        <v>61</v>
      </c>
      <c r="F191" s="23">
        <f t="shared" si="23"/>
        <v>85.91549295774648</v>
      </c>
      <c r="G191" s="24">
        <f t="shared" si="24"/>
        <v>60</v>
      </c>
      <c r="H191" s="25">
        <v>1</v>
      </c>
      <c r="I191" s="26">
        <v>10</v>
      </c>
      <c r="J191" s="27">
        <f t="shared" si="25"/>
        <v>14.084507042253522</v>
      </c>
      <c r="K191" s="28">
        <f t="shared" si="20"/>
        <v>10</v>
      </c>
      <c r="L191" s="28">
        <f t="shared" si="26"/>
        <v>0</v>
      </c>
      <c r="M191" s="4"/>
    </row>
    <row r="192" spans="1:13" ht="12.75">
      <c r="A192" s="40" t="s">
        <v>256</v>
      </c>
      <c r="B192" s="19">
        <v>4</v>
      </c>
      <c r="C192" s="20">
        <f t="shared" si="22"/>
        <v>4</v>
      </c>
      <c r="D192" s="21">
        <v>0</v>
      </c>
      <c r="E192" s="22">
        <v>4</v>
      </c>
      <c r="F192" s="23">
        <f t="shared" si="23"/>
        <v>100</v>
      </c>
      <c r="G192" s="24">
        <f t="shared" si="24"/>
        <v>4</v>
      </c>
      <c r="H192" s="25">
        <v>0</v>
      </c>
      <c r="I192" s="26">
        <v>0</v>
      </c>
      <c r="J192" s="27">
        <f t="shared" si="25"/>
        <v>0</v>
      </c>
      <c r="K192" s="28">
        <f t="shared" si="20"/>
        <v>0</v>
      </c>
      <c r="L192" s="28">
        <f t="shared" si="26"/>
        <v>0</v>
      </c>
      <c r="M192" s="4"/>
    </row>
    <row r="193" spans="1:13" ht="12.75">
      <c r="A193" s="40" t="s">
        <v>112</v>
      </c>
      <c r="B193" s="19">
        <v>5</v>
      </c>
      <c r="C193" s="20">
        <f>B193-D193</f>
        <v>5</v>
      </c>
      <c r="D193" s="21">
        <v>0</v>
      </c>
      <c r="E193" s="22">
        <v>5</v>
      </c>
      <c r="F193" s="23">
        <f>E193*100/B193</f>
        <v>100</v>
      </c>
      <c r="G193" s="24">
        <f>E193-H193</f>
        <v>5</v>
      </c>
      <c r="H193" s="25">
        <v>0</v>
      </c>
      <c r="I193" s="26">
        <v>0</v>
      </c>
      <c r="J193" s="27">
        <f>I193*100/B193</f>
        <v>0</v>
      </c>
      <c r="K193" s="28">
        <f>I193-L193</f>
        <v>0</v>
      </c>
      <c r="L193" s="28">
        <f>D193-H193</f>
        <v>0</v>
      </c>
      <c r="M193" s="4"/>
    </row>
    <row r="194" spans="1:13" ht="12.75">
      <c r="A194" s="41" t="s">
        <v>304</v>
      </c>
      <c r="B194" s="19">
        <v>1</v>
      </c>
      <c r="C194" s="20">
        <f>B194-D194</f>
        <v>1</v>
      </c>
      <c r="D194" s="21">
        <v>0</v>
      </c>
      <c r="E194" s="22">
        <v>1</v>
      </c>
      <c r="F194" s="23">
        <f>E194*100/B194</f>
        <v>100</v>
      </c>
      <c r="G194" s="24">
        <f>E194-H194</f>
        <v>1</v>
      </c>
      <c r="H194" s="25">
        <v>0</v>
      </c>
      <c r="I194" s="26">
        <v>0</v>
      </c>
      <c r="J194" s="27">
        <f>I194*100/B194</f>
        <v>0</v>
      </c>
      <c r="K194" s="28">
        <f>I194-L194</f>
        <v>0</v>
      </c>
      <c r="L194" s="29">
        <f>D194-H194</f>
        <v>0</v>
      </c>
      <c r="M194" s="4"/>
    </row>
    <row r="195" spans="1:13" ht="12.75" customHeight="1">
      <c r="A195" s="41" t="s">
        <v>203</v>
      </c>
      <c r="B195" s="19">
        <v>10</v>
      </c>
      <c r="C195" s="20">
        <f t="shared" si="22"/>
        <v>10</v>
      </c>
      <c r="D195" s="21">
        <v>0</v>
      </c>
      <c r="E195" s="22">
        <v>10</v>
      </c>
      <c r="F195" s="23">
        <f t="shared" si="23"/>
        <v>100</v>
      </c>
      <c r="G195" s="24">
        <f t="shared" si="24"/>
        <v>10</v>
      </c>
      <c r="H195" s="25">
        <v>0</v>
      </c>
      <c r="I195" s="26">
        <v>0</v>
      </c>
      <c r="J195" s="27">
        <f t="shared" si="25"/>
        <v>0</v>
      </c>
      <c r="K195" s="28">
        <f t="shared" si="20"/>
        <v>0</v>
      </c>
      <c r="L195" s="28">
        <f t="shared" si="26"/>
        <v>0</v>
      </c>
      <c r="M195" s="4"/>
    </row>
    <row r="196" spans="1:13" ht="12.75" customHeight="1">
      <c r="A196" s="41" t="s">
        <v>257</v>
      </c>
      <c r="B196" s="19">
        <v>1</v>
      </c>
      <c r="C196" s="20">
        <f>B196-D196</f>
        <v>1</v>
      </c>
      <c r="D196" s="21">
        <v>0</v>
      </c>
      <c r="E196" s="22">
        <v>1</v>
      </c>
      <c r="F196" s="23">
        <f>E196*100/B196</f>
        <v>100</v>
      </c>
      <c r="G196" s="24">
        <f>E196-H196</f>
        <v>1</v>
      </c>
      <c r="H196" s="25">
        <v>0</v>
      </c>
      <c r="I196" s="26">
        <v>0</v>
      </c>
      <c r="J196" s="27">
        <f>I196*100/B196</f>
        <v>0</v>
      </c>
      <c r="K196" s="28">
        <f>I196-L196</f>
        <v>0</v>
      </c>
      <c r="L196" s="28">
        <f>D196-H196</f>
        <v>0</v>
      </c>
      <c r="M196" s="4"/>
    </row>
    <row r="197" spans="1:13" ht="12.75" customHeight="1">
      <c r="A197" s="41" t="s">
        <v>231</v>
      </c>
      <c r="B197" s="19">
        <v>2</v>
      </c>
      <c r="C197" s="20">
        <f t="shared" si="22"/>
        <v>1</v>
      </c>
      <c r="D197" s="21">
        <v>1</v>
      </c>
      <c r="E197" s="22">
        <v>1</v>
      </c>
      <c r="F197" s="23">
        <f>E197*100/B197</f>
        <v>50</v>
      </c>
      <c r="G197" s="24">
        <f t="shared" si="24"/>
        <v>0</v>
      </c>
      <c r="H197" s="25">
        <v>1</v>
      </c>
      <c r="I197" s="26">
        <v>1</v>
      </c>
      <c r="J197" s="27">
        <f>I197*100/B197</f>
        <v>50</v>
      </c>
      <c r="K197" s="28">
        <f>I197-L197</f>
        <v>1</v>
      </c>
      <c r="L197" s="28">
        <f>D197-H197</f>
        <v>0</v>
      </c>
      <c r="M197" s="4"/>
    </row>
    <row r="198" spans="1:13" ht="12.75">
      <c r="A198" s="41" t="s">
        <v>182</v>
      </c>
      <c r="B198" s="19">
        <v>3</v>
      </c>
      <c r="C198" s="20">
        <f t="shared" si="22"/>
        <v>3</v>
      </c>
      <c r="D198" s="21">
        <v>0</v>
      </c>
      <c r="E198" s="22">
        <v>3</v>
      </c>
      <c r="F198" s="23">
        <f t="shared" si="23"/>
        <v>100</v>
      </c>
      <c r="G198" s="24">
        <f t="shared" si="24"/>
        <v>3</v>
      </c>
      <c r="H198" s="25">
        <v>0</v>
      </c>
      <c r="I198" s="26">
        <v>0</v>
      </c>
      <c r="J198" s="27">
        <f t="shared" si="25"/>
        <v>0</v>
      </c>
      <c r="K198" s="28">
        <f t="shared" si="20"/>
        <v>0</v>
      </c>
      <c r="L198" s="28">
        <f t="shared" si="26"/>
        <v>0</v>
      </c>
      <c r="M198" s="4"/>
    </row>
    <row r="199" spans="1:13" ht="12.75">
      <c r="A199" s="41" t="s">
        <v>258</v>
      </c>
      <c r="B199" s="19">
        <v>2</v>
      </c>
      <c r="C199" s="20">
        <f>B199-D199</f>
        <v>2</v>
      </c>
      <c r="D199" s="21">
        <v>0</v>
      </c>
      <c r="E199" s="22">
        <v>2</v>
      </c>
      <c r="F199" s="23">
        <f>E199*100/B199</f>
        <v>100</v>
      </c>
      <c r="G199" s="24">
        <f>E199-H199</f>
        <v>2</v>
      </c>
      <c r="H199" s="25">
        <v>0</v>
      </c>
      <c r="I199" s="26">
        <v>0</v>
      </c>
      <c r="J199" s="27">
        <f>I199*100/B199</f>
        <v>0</v>
      </c>
      <c r="K199" s="28">
        <f>I199-L199</f>
        <v>0</v>
      </c>
      <c r="L199" s="28">
        <f>D199-H199</f>
        <v>0</v>
      </c>
      <c r="M199" s="4"/>
    </row>
    <row r="200" spans="1:13" ht="12.75">
      <c r="A200" s="40" t="s">
        <v>73</v>
      </c>
      <c r="B200" s="19">
        <v>1</v>
      </c>
      <c r="C200" s="20">
        <f t="shared" si="22"/>
        <v>1</v>
      </c>
      <c r="D200" s="21">
        <v>0</v>
      </c>
      <c r="E200" s="22">
        <v>1</v>
      </c>
      <c r="F200" s="23">
        <f t="shared" si="23"/>
        <v>100</v>
      </c>
      <c r="G200" s="24">
        <f t="shared" si="24"/>
        <v>1</v>
      </c>
      <c r="H200" s="25">
        <v>0</v>
      </c>
      <c r="I200" s="26">
        <v>0</v>
      </c>
      <c r="J200" s="27">
        <f t="shared" si="25"/>
        <v>0</v>
      </c>
      <c r="K200" s="28">
        <f t="shared" si="20"/>
        <v>0</v>
      </c>
      <c r="L200" s="28">
        <f aca="true" t="shared" si="27" ref="L200:L241">D200-H200</f>
        <v>0</v>
      </c>
      <c r="M200" s="4"/>
    </row>
    <row r="201" spans="1:13" ht="12.75">
      <c r="A201" s="41" t="s">
        <v>156</v>
      </c>
      <c r="B201" s="19">
        <v>5</v>
      </c>
      <c r="C201" s="20">
        <f t="shared" si="22"/>
        <v>3</v>
      </c>
      <c r="D201" s="21">
        <v>2</v>
      </c>
      <c r="E201" s="22">
        <v>5</v>
      </c>
      <c r="F201" s="23">
        <f t="shared" si="23"/>
        <v>100</v>
      </c>
      <c r="G201" s="24">
        <f t="shared" si="24"/>
        <v>3</v>
      </c>
      <c r="H201" s="25">
        <v>2</v>
      </c>
      <c r="I201" s="30">
        <v>0</v>
      </c>
      <c r="J201" s="27">
        <f t="shared" si="25"/>
        <v>0</v>
      </c>
      <c r="K201" s="28">
        <f t="shared" si="20"/>
        <v>0</v>
      </c>
      <c r="L201" s="28">
        <f t="shared" si="27"/>
        <v>0</v>
      </c>
      <c r="M201" s="4"/>
    </row>
    <row r="202" spans="1:13" ht="12.75">
      <c r="A202" s="39" t="s">
        <v>305</v>
      </c>
      <c r="B202" s="19">
        <v>1</v>
      </c>
      <c r="C202" s="20">
        <f t="shared" si="22"/>
        <v>0</v>
      </c>
      <c r="D202" s="21">
        <v>1</v>
      </c>
      <c r="E202" s="22">
        <v>1</v>
      </c>
      <c r="F202" s="23">
        <f t="shared" si="23"/>
        <v>100</v>
      </c>
      <c r="G202" s="24">
        <f t="shared" si="24"/>
        <v>0</v>
      </c>
      <c r="H202" s="25">
        <v>1</v>
      </c>
      <c r="I202" s="26">
        <v>0</v>
      </c>
      <c r="J202" s="27">
        <f t="shared" si="25"/>
        <v>0</v>
      </c>
      <c r="K202" s="28">
        <f t="shared" si="20"/>
        <v>0</v>
      </c>
      <c r="L202" s="29">
        <f t="shared" si="27"/>
        <v>0</v>
      </c>
      <c r="M202" s="4"/>
    </row>
    <row r="203" spans="1:13" ht="12.75">
      <c r="A203" s="67" t="s">
        <v>113</v>
      </c>
      <c r="B203" s="19">
        <v>1</v>
      </c>
      <c r="C203" s="20">
        <v>1</v>
      </c>
      <c r="D203" s="21">
        <v>0</v>
      </c>
      <c r="E203" s="22">
        <v>0</v>
      </c>
      <c r="F203" s="23">
        <f t="shared" si="23"/>
        <v>0</v>
      </c>
      <c r="G203" s="24">
        <f t="shared" si="24"/>
        <v>0</v>
      </c>
      <c r="H203" s="25">
        <v>0</v>
      </c>
      <c r="I203" s="26">
        <v>1</v>
      </c>
      <c r="J203" s="27">
        <f t="shared" si="25"/>
        <v>100</v>
      </c>
      <c r="K203" s="28">
        <f t="shared" si="20"/>
        <v>1</v>
      </c>
      <c r="L203" s="29">
        <f t="shared" si="27"/>
        <v>0</v>
      </c>
      <c r="M203" s="4"/>
    </row>
    <row r="204" spans="1:13" ht="12.75">
      <c r="A204" s="67" t="s">
        <v>114</v>
      </c>
      <c r="B204" s="19">
        <v>8</v>
      </c>
      <c r="C204" s="20">
        <f t="shared" si="22"/>
        <v>2</v>
      </c>
      <c r="D204" s="21">
        <v>6</v>
      </c>
      <c r="E204" s="22">
        <v>7</v>
      </c>
      <c r="F204" s="23">
        <f t="shared" si="23"/>
        <v>87.5</v>
      </c>
      <c r="G204" s="24">
        <f t="shared" si="24"/>
        <v>2</v>
      </c>
      <c r="H204" s="25">
        <v>5</v>
      </c>
      <c r="I204" s="26">
        <v>1</v>
      </c>
      <c r="J204" s="27">
        <f t="shared" si="25"/>
        <v>12.5</v>
      </c>
      <c r="K204" s="28">
        <f t="shared" si="20"/>
        <v>0</v>
      </c>
      <c r="L204" s="29">
        <f t="shared" si="27"/>
        <v>1</v>
      </c>
      <c r="M204" s="4"/>
    </row>
    <row r="205" spans="1:13" ht="12.75">
      <c r="A205" s="40" t="s">
        <v>48</v>
      </c>
      <c r="B205" s="19">
        <v>24</v>
      </c>
      <c r="C205" s="20">
        <f t="shared" si="22"/>
        <v>0</v>
      </c>
      <c r="D205" s="21">
        <v>24</v>
      </c>
      <c r="E205" s="22">
        <v>21</v>
      </c>
      <c r="F205" s="23">
        <f t="shared" si="23"/>
        <v>87.5</v>
      </c>
      <c r="G205" s="24">
        <f t="shared" si="24"/>
        <v>0</v>
      </c>
      <c r="H205" s="25">
        <v>21</v>
      </c>
      <c r="I205" s="26">
        <v>3</v>
      </c>
      <c r="J205" s="27">
        <f t="shared" si="25"/>
        <v>12.5</v>
      </c>
      <c r="K205" s="28">
        <f t="shared" si="20"/>
        <v>0</v>
      </c>
      <c r="L205" s="28">
        <f t="shared" si="27"/>
        <v>3</v>
      </c>
      <c r="M205" s="4"/>
    </row>
    <row r="206" spans="1:13" ht="12.75">
      <c r="A206" s="41" t="s">
        <v>204</v>
      </c>
      <c r="B206" s="19">
        <v>1</v>
      </c>
      <c r="C206" s="20">
        <f t="shared" si="22"/>
        <v>0</v>
      </c>
      <c r="D206" s="21">
        <v>1</v>
      </c>
      <c r="E206" s="22">
        <v>0</v>
      </c>
      <c r="F206" s="23">
        <f>E206*100/B206</f>
        <v>0</v>
      </c>
      <c r="G206" s="24">
        <f t="shared" si="24"/>
        <v>0</v>
      </c>
      <c r="H206" s="25">
        <v>0</v>
      </c>
      <c r="I206" s="30">
        <v>1</v>
      </c>
      <c r="J206" s="27">
        <f>I206*100/B206</f>
        <v>100</v>
      </c>
      <c r="K206" s="28">
        <f>I206-L206</f>
        <v>0</v>
      </c>
      <c r="L206" s="28">
        <f>D206-H206</f>
        <v>1</v>
      </c>
      <c r="M206" s="4"/>
    </row>
    <row r="207" spans="1:13" ht="12.75">
      <c r="A207" s="40" t="s">
        <v>49</v>
      </c>
      <c r="B207" s="19">
        <v>7</v>
      </c>
      <c r="C207" s="20">
        <f t="shared" si="22"/>
        <v>7</v>
      </c>
      <c r="D207" s="21">
        <v>0</v>
      </c>
      <c r="E207" s="22">
        <v>6</v>
      </c>
      <c r="F207" s="23">
        <f t="shared" si="23"/>
        <v>85.71428571428571</v>
      </c>
      <c r="G207" s="24">
        <f t="shared" si="24"/>
        <v>6</v>
      </c>
      <c r="H207" s="25">
        <v>0</v>
      </c>
      <c r="I207" s="26">
        <v>1</v>
      </c>
      <c r="J207" s="27">
        <f t="shared" si="25"/>
        <v>14.285714285714286</v>
      </c>
      <c r="K207" s="28">
        <f t="shared" si="20"/>
        <v>1</v>
      </c>
      <c r="L207" s="28">
        <f t="shared" si="27"/>
        <v>0</v>
      </c>
      <c r="M207" s="4"/>
    </row>
    <row r="208" spans="1:13" ht="12.75">
      <c r="A208" s="67" t="s">
        <v>50</v>
      </c>
      <c r="B208" s="19">
        <v>3</v>
      </c>
      <c r="C208" s="20">
        <f t="shared" si="22"/>
        <v>0</v>
      </c>
      <c r="D208" s="21">
        <v>3</v>
      </c>
      <c r="E208" s="22">
        <v>3</v>
      </c>
      <c r="F208" s="23">
        <f aca="true" t="shared" si="28" ref="F208:F242">E208*100/B208</f>
        <v>100</v>
      </c>
      <c r="G208" s="24">
        <f t="shared" si="24"/>
        <v>0</v>
      </c>
      <c r="H208" s="25">
        <v>3</v>
      </c>
      <c r="I208" s="26">
        <v>0</v>
      </c>
      <c r="J208" s="27">
        <f aca="true" t="shared" si="29" ref="J208:J242">I208*100/B208</f>
        <v>0</v>
      </c>
      <c r="K208" s="28">
        <f t="shared" si="20"/>
        <v>0</v>
      </c>
      <c r="L208" s="29">
        <f t="shared" si="27"/>
        <v>0</v>
      </c>
      <c r="M208" s="4"/>
    </row>
    <row r="209" spans="1:13" ht="12.75">
      <c r="A209" s="39" t="s">
        <v>306</v>
      </c>
      <c r="B209" s="19">
        <v>1</v>
      </c>
      <c r="C209" s="20">
        <f t="shared" si="22"/>
        <v>1</v>
      </c>
      <c r="D209" s="21">
        <v>0</v>
      </c>
      <c r="E209" s="22">
        <v>1</v>
      </c>
      <c r="F209" s="23">
        <f t="shared" si="28"/>
        <v>100</v>
      </c>
      <c r="G209" s="24">
        <f t="shared" si="24"/>
        <v>1</v>
      </c>
      <c r="H209" s="25">
        <v>0</v>
      </c>
      <c r="I209" s="26">
        <v>0</v>
      </c>
      <c r="J209" s="27">
        <f t="shared" si="29"/>
        <v>0</v>
      </c>
      <c r="K209" s="28">
        <f t="shared" si="20"/>
        <v>0</v>
      </c>
      <c r="L209" s="29">
        <f t="shared" si="27"/>
        <v>0</v>
      </c>
      <c r="M209" s="4"/>
    </row>
    <row r="210" spans="1:13" ht="12.75">
      <c r="A210" s="67" t="s">
        <v>115</v>
      </c>
      <c r="B210" s="19">
        <v>5</v>
      </c>
      <c r="C210" s="20">
        <f t="shared" si="22"/>
        <v>1</v>
      </c>
      <c r="D210" s="21">
        <v>4</v>
      </c>
      <c r="E210" s="22">
        <v>5</v>
      </c>
      <c r="F210" s="23">
        <f t="shared" si="28"/>
        <v>100</v>
      </c>
      <c r="G210" s="24">
        <f t="shared" si="24"/>
        <v>1</v>
      </c>
      <c r="H210" s="25">
        <v>4</v>
      </c>
      <c r="I210" s="26">
        <v>0</v>
      </c>
      <c r="J210" s="27">
        <f t="shared" si="29"/>
        <v>0</v>
      </c>
      <c r="K210" s="28">
        <f aca="true" t="shared" si="30" ref="K210:K241">I210-L210</f>
        <v>0</v>
      </c>
      <c r="L210" s="29">
        <f t="shared" si="27"/>
        <v>0</v>
      </c>
      <c r="M210" s="4"/>
    </row>
    <row r="211" spans="1:13" ht="12.75">
      <c r="A211" s="67" t="s">
        <v>192</v>
      </c>
      <c r="B211" s="19">
        <v>5</v>
      </c>
      <c r="C211" s="20">
        <f t="shared" si="22"/>
        <v>4</v>
      </c>
      <c r="D211" s="21">
        <v>1</v>
      </c>
      <c r="E211" s="22">
        <v>5</v>
      </c>
      <c r="F211" s="23">
        <f t="shared" si="28"/>
        <v>100</v>
      </c>
      <c r="G211" s="24">
        <f t="shared" si="24"/>
        <v>4</v>
      </c>
      <c r="H211" s="25">
        <v>1</v>
      </c>
      <c r="I211" s="26">
        <v>0</v>
      </c>
      <c r="J211" s="27">
        <f t="shared" si="29"/>
        <v>0</v>
      </c>
      <c r="K211" s="28">
        <f t="shared" si="30"/>
        <v>0</v>
      </c>
      <c r="L211" s="29">
        <f t="shared" si="27"/>
        <v>0</v>
      </c>
      <c r="M211" s="4"/>
    </row>
    <row r="212" spans="1:13" ht="12.75">
      <c r="A212" s="67" t="s">
        <v>116</v>
      </c>
      <c r="B212" s="19">
        <v>49</v>
      </c>
      <c r="C212" s="20">
        <f t="shared" si="22"/>
        <v>44</v>
      </c>
      <c r="D212" s="21">
        <v>5</v>
      </c>
      <c r="E212" s="22">
        <v>48</v>
      </c>
      <c r="F212" s="23">
        <f t="shared" si="28"/>
        <v>97.95918367346938</v>
      </c>
      <c r="G212" s="24">
        <f t="shared" si="24"/>
        <v>43</v>
      </c>
      <c r="H212" s="25">
        <v>5</v>
      </c>
      <c r="I212" s="26">
        <v>1</v>
      </c>
      <c r="J212" s="27">
        <f t="shared" si="29"/>
        <v>2.0408163265306123</v>
      </c>
      <c r="K212" s="28">
        <f t="shared" si="30"/>
        <v>1</v>
      </c>
      <c r="L212" s="29">
        <f t="shared" si="27"/>
        <v>0</v>
      </c>
      <c r="M212" s="4"/>
    </row>
    <row r="213" spans="1:13" ht="12.75">
      <c r="A213" s="67" t="s">
        <v>117</v>
      </c>
      <c r="B213" s="19">
        <v>19</v>
      </c>
      <c r="C213" s="20">
        <f t="shared" si="22"/>
        <v>19</v>
      </c>
      <c r="D213" s="21">
        <v>0</v>
      </c>
      <c r="E213" s="22">
        <v>18</v>
      </c>
      <c r="F213" s="23">
        <f t="shared" si="28"/>
        <v>94.73684210526316</v>
      </c>
      <c r="G213" s="24">
        <f t="shared" si="24"/>
        <v>18</v>
      </c>
      <c r="H213" s="25">
        <v>0</v>
      </c>
      <c r="I213" s="26">
        <v>1</v>
      </c>
      <c r="J213" s="27">
        <f t="shared" si="29"/>
        <v>5.2631578947368425</v>
      </c>
      <c r="K213" s="28">
        <f t="shared" si="30"/>
        <v>1</v>
      </c>
      <c r="L213" s="29">
        <f t="shared" si="27"/>
        <v>0</v>
      </c>
      <c r="M213" s="4"/>
    </row>
    <row r="214" spans="1:13" ht="12.75">
      <c r="A214" s="39" t="s">
        <v>233</v>
      </c>
      <c r="B214" s="19">
        <v>3</v>
      </c>
      <c r="C214" s="20">
        <f>B214-D214</f>
        <v>3</v>
      </c>
      <c r="D214" s="21">
        <v>0</v>
      </c>
      <c r="E214" s="22">
        <v>3</v>
      </c>
      <c r="F214" s="23">
        <f>E214*100/B214</f>
        <v>100</v>
      </c>
      <c r="G214" s="24">
        <f>E214-H214</f>
        <v>3</v>
      </c>
      <c r="H214" s="25">
        <v>0</v>
      </c>
      <c r="I214" s="26">
        <v>0</v>
      </c>
      <c r="J214" s="27">
        <f>I214*100/B214</f>
        <v>0</v>
      </c>
      <c r="K214" s="28">
        <f>I214-L214</f>
        <v>0</v>
      </c>
      <c r="L214" s="29">
        <f>D214-H214</f>
        <v>0</v>
      </c>
      <c r="M214" s="4"/>
    </row>
    <row r="215" spans="1:13" ht="12.75">
      <c r="A215" s="40" t="s">
        <v>51</v>
      </c>
      <c r="B215" s="19">
        <v>15</v>
      </c>
      <c r="C215" s="20">
        <f t="shared" si="22"/>
        <v>14</v>
      </c>
      <c r="D215" s="21">
        <v>1</v>
      </c>
      <c r="E215" s="22">
        <v>15</v>
      </c>
      <c r="F215" s="23">
        <f t="shared" si="28"/>
        <v>100</v>
      </c>
      <c r="G215" s="24">
        <f t="shared" si="24"/>
        <v>14</v>
      </c>
      <c r="H215" s="25">
        <v>1</v>
      </c>
      <c r="I215" s="26">
        <v>0</v>
      </c>
      <c r="J215" s="27">
        <f t="shared" si="29"/>
        <v>0</v>
      </c>
      <c r="K215" s="28">
        <f t="shared" si="30"/>
        <v>0</v>
      </c>
      <c r="L215" s="28">
        <f t="shared" si="27"/>
        <v>0</v>
      </c>
      <c r="M215" s="4"/>
    </row>
    <row r="216" spans="1:13" ht="12.75">
      <c r="A216" s="41" t="s">
        <v>205</v>
      </c>
      <c r="B216" s="19">
        <v>1</v>
      </c>
      <c r="C216" s="20">
        <f aca="true" t="shared" si="31" ref="C216:C241">B216-D216</f>
        <v>1</v>
      </c>
      <c r="D216" s="21">
        <v>0</v>
      </c>
      <c r="E216" s="22">
        <v>1</v>
      </c>
      <c r="F216" s="23">
        <f>E216*100/B216</f>
        <v>100</v>
      </c>
      <c r="G216" s="24">
        <f aca="true" t="shared" si="32" ref="G216:G241">E216-H216</f>
        <v>1</v>
      </c>
      <c r="H216" s="25">
        <v>0</v>
      </c>
      <c r="I216" s="26">
        <v>0</v>
      </c>
      <c r="J216" s="27">
        <f>I216*100/B216</f>
        <v>0</v>
      </c>
      <c r="K216" s="28">
        <f>I216-L216</f>
        <v>0</v>
      </c>
      <c r="L216" s="29">
        <f>D216-H216</f>
        <v>0</v>
      </c>
      <c r="M216" s="4"/>
    </row>
    <row r="217" spans="1:13" ht="12.75">
      <c r="A217" s="67" t="s">
        <v>53</v>
      </c>
      <c r="B217" s="19">
        <v>29</v>
      </c>
      <c r="C217" s="20">
        <v>10</v>
      </c>
      <c r="D217" s="21">
        <v>19</v>
      </c>
      <c r="E217" s="22">
        <v>25</v>
      </c>
      <c r="F217" s="23">
        <f t="shared" si="28"/>
        <v>86.20689655172414</v>
      </c>
      <c r="G217" s="24">
        <f t="shared" si="32"/>
        <v>7</v>
      </c>
      <c r="H217" s="25">
        <v>18</v>
      </c>
      <c r="I217" s="26">
        <v>4</v>
      </c>
      <c r="J217" s="27">
        <f t="shared" si="29"/>
        <v>13.793103448275861</v>
      </c>
      <c r="K217" s="28">
        <f t="shared" si="30"/>
        <v>3</v>
      </c>
      <c r="L217" s="29">
        <f t="shared" si="27"/>
        <v>1</v>
      </c>
      <c r="M217" s="4"/>
    </row>
    <row r="218" spans="1:13" ht="12.75">
      <c r="A218" s="40" t="s">
        <v>54</v>
      </c>
      <c r="B218" s="19">
        <v>4</v>
      </c>
      <c r="C218" s="20">
        <f t="shared" si="31"/>
        <v>4</v>
      </c>
      <c r="D218" s="21">
        <v>0</v>
      </c>
      <c r="E218" s="22">
        <v>4</v>
      </c>
      <c r="F218" s="23">
        <f t="shared" si="28"/>
        <v>100</v>
      </c>
      <c r="G218" s="24">
        <f t="shared" si="32"/>
        <v>4</v>
      </c>
      <c r="H218" s="25">
        <v>0</v>
      </c>
      <c r="I218" s="26">
        <v>0</v>
      </c>
      <c r="J218" s="27">
        <f t="shared" si="29"/>
        <v>0</v>
      </c>
      <c r="K218" s="28">
        <f t="shared" si="30"/>
        <v>0</v>
      </c>
      <c r="L218" s="28">
        <f t="shared" si="27"/>
        <v>0</v>
      </c>
      <c r="M218" s="4"/>
    </row>
    <row r="219" spans="1:13" ht="12.75">
      <c r="A219" s="67" t="s">
        <v>55</v>
      </c>
      <c r="B219" s="19">
        <v>48</v>
      </c>
      <c r="C219" s="20">
        <f t="shared" si="31"/>
        <v>48</v>
      </c>
      <c r="D219" s="21">
        <v>0</v>
      </c>
      <c r="E219" s="22">
        <v>40</v>
      </c>
      <c r="F219" s="23">
        <f t="shared" si="28"/>
        <v>83.33333333333333</v>
      </c>
      <c r="G219" s="24">
        <f t="shared" si="32"/>
        <v>40</v>
      </c>
      <c r="H219" s="25">
        <v>0</v>
      </c>
      <c r="I219" s="26">
        <v>8</v>
      </c>
      <c r="J219" s="27">
        <f t="shared" si="29"/>
        <v>16.666666666666668</v>
      </c>
      <c r="K219" s="28">
        <f t="shared" si="30"/>
        <v>8</v>
      </c>
      <c r="L219" s="29">
        <f t="shared" si="27"/>
        <v>0</v>
      </c>
      <c r="M219" s="4"/>
    </row>
    <row r="220" spans="1:13" ht="12.75">
      <c r="A220" s="67" t="s">
        <v>193</v>
      </c>
      <c r="B220" s="19">
        <v>12</v>
      </c>
      <c r="C220" s="20">
        <f t="shared" si="31"/>
        <v>12</v>
      </c>
      <c r="D220" s="21">
        <v>0</v>
      </c>
      <c r="E220" s="22">
        <v>12</v>
      </c>
      <c r="F220" s="23">
        <f t="shared" si="28"/>
        <v>100</v>
      </c>
      <c r="G220" s="24">
        <f t="shared" si="32"/>
        <v>12</v>
      </c>
      <c r="H220" s="25">
        <v>0</v>
      </c>
      <c r="I220" s="26">
        <v>0</v>
      </c>
      <c r="J220" s="27">
        <f t="shared" si="29"/>
        <v>0</v>
      </c>
      <c r="K220" s="28">
        <f t="shared" si="30"/>
        <v>0</v>
      </c>
      <c r="L220" s="29">
        <f t="shared" si="27"/>
        <v>0</v>
      </c>
      <c r="M220" s="4"/>
    </row>
    <row r="221" spans="1:13" ht="12.75">
      <c r="A221" s="67" t="s">
        <v>194</v>
      </c>
      <c r="B221" s="19">
        <v>48</v>
      </c>
      <c r="C221" s="20">
        <f t="shared" si="31"/>
        <v>42</v>
      </c>
      <c r="D221" s="21">
        <v>6</v>
      </c>
      <c r="E221" s="22">
        <v>48</v>
      </c>
      <c r="F221" s="23">
        <f t="shared" si="28"/>
        <v>100</v>
      </c>
      <c r="G221" s="24">
        <f t="shared" si="32"/>
        <v>42</v>
      </c>
      <c r="H221" s="25">
        <v>6</v>
      </c>
      <c r="I221" s="26">
        <v>0</v>
      </c>
      <c r="J221" s="27">
        <f t="shared" si="29"/>
        <v>0</v>
      </c>
      <c r="K221" s="28">
        <f t="shared" si="30"/>
        <v>0</v>
      </c>
      <c r="L221" s="29">
        <f t="shared" si="27"/>
        <v>0</v>
      </c>
      <c r="M221" s="4"/>
    </row>
    <row r="222" spans="1:13" ht="12.75">
      <c r="A222" s="67" t="s">
        <v>259</v>
      </c>
      <c r="B222" s="19">
        <v>2</v>
      </c>
      <c r="C222" s="20">
        <f>B222-D222</f>
        <v>2</v>
      </c>
      <c r="D222" s="21">
        <v>0</v>
      </c>
      <c r="E222" s="22">
        <v>2</v>
      </c>
      <c r="F222" s="23">
        <f>E222*100/B222</f>
        <v>100</v>
      </c>
      <c r="G222" s="24">
        <f>E222-H222</f>
        <v>2</v>
      </c>
      <c r="H222" s="25">
        <v>0</v>
      </c>
      <c r="I222" s="26">
        <v>0</v>
      </c>
      <c r="J222" s="27">
        <f>I222*100/B222</f>
        <v>0</v>
      </c>
      <c r="K222" s="28">
        <f>I222-L222</f>
        <v>0</v>
      </c>
      <c r="L222" s="29">
        <f>D222-H222</f>
        <v>0</v>
      </c>
      <c r="M222" s="4"/>
    </row>
    <row r="223" spans="1:13" ht="12.75">
      <c r="A223" s="67" t="s">
        <v>56</v>
      </c>
      <c r="B223" s="19">
        <v>8</v>
      </c>
      <c r="C223" s="20">
        <f t="shared" si="31"/>
        <v>8</v>
      </c>
      <c r="D223" s="21">
        <v>0</v>
      </c>
      <c r="E223" s="22">
        <v>8</v>
      </c>
      <c r="F223" s="23">
        <f t="shared" si="28"/>
        <v>100</v>
      </c>
      <c r="G223" s="24">
        <f t="shared" si="32"/>
        <v>8</v>
      </c>
      <c r="H223" s="25">
        <v>0</v>
      </c>
      <c r="I223" s="26">
        <v>0</v>
      </c>
      <c r="J223" s="27">
        <f t="shared" si="29"/>
        <v>0</v>
      </c>
      <c r="K223" s="28">
        <f t="shared" si="30"/>
        <v>0</v>
      </c>
      <c r="L223" s="29">
        <f t="shared" si="27"/>
        <v>0</v>
      </c>
      <c r="M223" s="4"/>
    </row>
    <row r="224" spans="1:13" ht="12.75">
      <c r="A224" s="39" t="s">
        <v>206</v>
      </c>
      <c r="B224" s="19">
        <v>1</v>
      </c>
      <c r="C224" s="20">
        <f t="shared" si="31"/>
        <v>1</v>
      </c>
      <c r="D224" s="21">
        <v>0</v>
      </c>
      <c r="E224" s="22">
        <v>1</v>
      </c>
      <c r="F224" s="23">
        <f t="shared" si="28"/>
        <v>100</v>
      </c>
      <c r="G224" s="24">
        <f t="shared" si="32"/>
        <v>1</v>
      </c>
      <c r="H224" s="25">
        <v>0</v>
      </c>
      <c r="I224" s="26">
        <v>0</v>
      </c>
      <c r="J224" s="27">
        <f t="shared" si="29"/>
        <v>0</v>
      </c>
      <c r="K224" s="28">
        <f t="shared" si="30"/>
        <v>0</v>
      </c>
      <c r="L224" s="29">
        <f t="shared" si="27"/>
        <v>0</v>
      </c>
      <c r="M224" s="4"/>
    </row>
    <row r="225" spans="1:13" ht="12.75">
      <c r="A225" s="67" t="s">
        <v>57</v>
      </c>
      <c r="B225" s="19">
        <v>23</v>
      </c>
      <c r="C225" s="20">
        <f t="shared" si="31"/>
        <v>23</v>
      </c>
      <c r="D225" s="21">
        <v>0</v>
      </c>
      <c r="E225" s="22">
        <v>22</v>
      </c>
      <c r="F225" s="23">
        <f t="shared" si="28"/>
        <v>95.65217391304348</v>
      </c>
      <c r="G225" s="24">
        <f t="shared" si="32"/>
        <v>22</v>
      </c>
      <c r="H225" s="25">
        <v>0</v>
      </c>
      <c r="I225" s="26">
        <v>1</v>
      </c>
      <c r="J225" s="27">
        <f t="shared" si="29"/>
        <v>4.3478260869565215</v>
      </c>
      <c r="K225" s="28">
        <f t="shared" si="30"/>
        <v>1</v>
      </c>
      <c r="L225" s="29">
        <f t="shared" si="27"/>
        <v>0</v>
      </c>
      <c r="M225" s="4"/>
    </row>
    <row r="226" spans="1:13" ht="12.75">
      <c r="A226" s="67" t="s">
        <v>120</v>
      </c>
      <c r="B226" s="19">
        <v>21</v>
      </c>
      <c r="C226" s="20">
        <f t="shared" si="31"/>
        <v>14</v>
      </c>
      <c r="D226" s="21">
        <v>7</v>
      </c>
      <c r="E226" s="22">
        <v>21</v>
      </c>
      <c r="F226" s="23">
        <f t="shared" si="28"/>
        <v>100</v>
      </c>
      <c r="G226" s="24">
        <f t="shared" si="32"/>
        <v>14</v>
      </c>
      <c r="H226" s="25">
        <v>7</v>
      </c>
      <c r="I226" s="26">
        <v>0</v>
      </c>
      <c r="J226" s="27">
        <f t="shared" si="29"/>
        <v>0</v>
      </c>
      <c r="K226" s="28">
        <f t="shared" si="30"/>
        <v>0</v>
      </c>
      <c r="L226" s="28">
        <f t="shared" si="27"/>
        <v>0</v>
      </c>
      <c r="M226" s="4"/>
    </row>
    <row r="227" spans="1:13" ht="12.75">
      <c r="A227" s="39" t="s">
        <v>234</v>
      </c>
      <c r="B227" s="19">
        <v>1</v>
      </c>
      <c r="C227" s="20">
        <f>B227-D227</f>
        <v>0</v>
      </c>
      <c r="D227" s="21">
        <v>1</v>
      </c>
      <c r="E227" s="22">
        <v>1</v>
      </c>
      <c r="F227" s="23">
        <f>E227*100/B227</f>
        <v>100</v>
      </c>
      <c r="G227" s="24">
        <f>E227-H227</f>
        <v>0</v>
      </c>
      <c r="H227" s="25">
        <v>1</v>
      </c>
      <c r="I227" s="26">
        <v>0</v>
      </c>
      <c r="J227" s="27">
        <f>I227*100/B227</f>
        <v>0</v>
      </c>
      <c r="K227" s="28">
        <f>I227-L227</f>
        <v>0</v>
      </c>
      <c r="L227" s="28">
        <f>D227-H227</f>
        <v>0</v>
      </c>
      <c r="M227" s="4"/>
    </row>
    <row r="228" spans="1:13" ht="12.75">
      <c r="A228" s="67" t="s">
        <v>59</v>
      </c>
      <c r="B228" s="19">
        <v>4</v>
      </c>
      <c r="C228" s="20">
        <f t="shared" si="31"/>
        <v>4</v>
      </c>
      <c r="D228" s="21">
        <v>0</v>
      </c>
      <c r="E228" s="22">
        <v>3</v>
      </c>
      <c r="F228" s="23">
        <f t="shared" si="28"/>
        <v>75</v>
      </c>
      <c r="G228" s="24">
        <f t="shared" si="32"/>
        <v>3</v>
      </c>
      <c r="H228" s="25">
        <v>0</v>
      </c>
      <c r="I228" s="26">
        <v>1</v>
      </c>
      <c r="J228" s="27">
        <f t="shared" si="29"/>
        <v>25</v>
      </c>
      <c r="K228" s="28">
        <f t="shared" si="30"/>
        <v>1</v>
      </c>
      <c r="L228" s="28">
        <f t="shared" si="27"/>
        <v>0</v>
      </c>
      <c r="M228" s="4"/>
    </row>
    <row r="229" spans="1:13" ht="12.75">
      <c r="A229" s="39" t="s">
        <v>308</v>
      </c>
      <c r="B229" s="19">
        <v>1</v>
      </c>
      <c r="C229" s="20">
        <f t="shared" si="31"/>
        <v>1</v>
      </c>
      <c r="D229" s="21">
        <v>0</v>
      </c>
      <c r="E229" s="22">
        <v>1</v>
      </c>
      <c r="F229" s="23">
        <f t="shared" si="28"/>
        <v>100</v>
      </c>
      <c r="G229" s="24">
        <f t="shared" si="32"/>
        <v>1</v>
      </c>
      <c r="H229" s="25">
        <v>0</v>
      </c>
      <c r="I229" s="26">
        <v>0</v>
      </c>
      <c r="J229" s="27">
        <f t="shared" si="29"/>
        <v>0</v>
      </c>
      <c r="K229" s="28">
        <f t="shared" si="30"/>
        <v>0</v>
      </c>
      <c r="L229" s="29">
        <f t="shared" si="27"/>
        <v>0</v>
      </c>
      <c r="M229" s="4"/>
    </row>
    <row r="230" spans="1:13" ht="12.75">
      <c r="A230" s="39" t="s">
        <v>309</v>
      </c>
      <c r="B230" s="19">
        <v>1</v>
      </c>
      <c r="C230" s="20">
        <f>B230-D230</f>
        <v>0</v>
      </c>
      <c r="D230" s="21">
        <v>1</v>
      </c>
      <c r="E230" s="22">
        <v>1</v>
      </c>
      <c r="F230" s="23">
        <f>E230*100/B230</f>
        <v>100</v>
      </c>
      <c r="G230" s="24">
        <f>E230-H230</f>
        <v>0</v>
      </c>
      <c r="H230" s="25">
        <v>1</v>
      </c>
      <c r="I230" s="26">
        <v>0</v>
      </c>
      <c r="J230" s="27">
        <f>I230*100/B230</f>
        <v>0</v>
      </c>
      <c r="K230" s="28">
        <f>I230-L230</f>
        <v>0</v>
      </c>
      <c r="L230" s="28">
        <f>D230-H230</f>
        <v>0</v>
      </c>
      <c r="M230" s="4"/>
    </row>
    <row r="231" spans="1:13" ht="12.75">
      <c r="A231" s="67" t="s">
        <v>60</v>
      </c>
      <c r="B231" s="19">
        <v>11</v>
      </c>
      <c r="C231" s="20">
        <f t="shared" si="31"/>
        <v>0</v>
      </c>
      <c r="D231" s="21">
        <v>11</v>
      </c>
      <c r="E231" s="22">
        <v>11</v>
      </c>
      <c r="F231" s="23">
        <f t="shared" si="28"/>
        <v>100</v>
      </c>
      <c r="G231" s="24">
        <f t="shared" si="32"/>
        <v>0</v>
      </c>
      <c r="H231" s="25">
        <v>11</v>
      </c>
      <c r="I231" s="26">
        <v>0</v>
      </c>
      <c r="J231" s="27">
        <f t="shared" si="29"/>
        <v>0</v>
      </c>
      <c r="K231" s="28">
        <f t="shared" si="30"/>
        <v>0</v>
      </c>
      <c r="L231" s="28">
        <f t="shared" si="27"/>
        <v>0</v>
      </c>
      <c r="M231" s="4"/>
    </row>
    <row r="232" spans="1:13" ht="12.75">
      <c r="A232" s="67" t="s">
        <v>121</v>
      </c>
      <c r="B232" s="19">
        <v>1</v>
      </c>
      <c r="C232" s="20">
        <f t="shared" si="31"/>
        <v>0</v>
      </c>
      <c r="D232" s="21">
        <v>1</v>
      </c>
      <c r="E232" s="22">
        <v>1</v>
      </c>
      <c r="F232" s="23">
        <f t="shared" si="28"/>
        <v>100</v>
      </c>
      <c r="G232" s="24">
        <f t="shared" si="32"/>
        <v>0</v>
      </c>
      <c r="H232" s="25">
        <v>1</v>
      </c>
      <c r="I232" s="26">
        <v>0</v>
      </c>
      <c r="J232" s="27">
        <f t="shared" si="29"/>
        <v>0</v>
      </c>
      <c r="K232" s="28">
        <f t="shared" si="30"/>
        <v>0</v>
      </c>
      <c r="L232" s="29">
        <f t="shared" si="27"/>
        <v>0</v>
      </c>
      <c r="M232" s="4"/>
    </row>
    <row r="233" spans="1:13" ht="12.75">
      <c r="A233" s="39" t="s">
        <v>207</v>
      </c>
      <c r="B233" s="19">
        <v>2</v>
      </c>
      <c r="C233" s="20">
        <f t="shared" si="31"/>
        <v>1</v>
      </c>
      <c r="D233" s="21">
        <v>1</v>
      </c>
      <c r="E233" s="22">
        <v>2</v>
      </c>
      <c r="F233" s="23">
        <f t="shared" si="28"/>
        <v>100</v>
      </c>
      <c r="G233" s="24">
        <f t="shared" si="32"/>
        <v>1</v>
      </c>
      <c r="H233" s="25">
        <v>1</v>
      </c>
      <c r="I233" s="26">
        <v>0</v>
      </c>
      <c r="J233" s="27">
        <f t="shared" si="29"/>
        <v>0</v>
      </c>
      <c r="K233" s="28">
        <f t="shared" si="30"/>
        <v>0</v>
      </c>
      <c r="L233" s="28">
        <f t="shared" si="27"/>
        <v>0</v>
      </c>
      <c r="M233" s="4"/>
    </row>
    <row r="234" spans="1:13" ht="12.75">
      <c r="A234" s="67" t="s">
        <v>74</v>
      </c>
      <c r="B234" s="19">
        <v>2</v>
      </c>
      <c r="C234" s="20">
        <f t="shared" si="31"/>
        <v>1</v>
      </c>
      <c r="D234" s="21">
        <v>1</v>
      </c>
      <c r="E234" s="22">
        <v>2</v>
      </c>
      <c r="F234" s="23">
        <f t="shared" si="28"/>
        <v>100</v>
      </c>
      <c r="G234" s="24">
        <f t="shared" si="32"/>
        <v>1</v>
      </c>
      <c r="H234" s="25">
        <v>1</v>
      </c>
      <c r="I234" s="26">
        <v>0</v>
      </c>
      <c r="J234" s="27">
        <f t="shared" si="29"/>
        <v>0</v>
      </c>
      <c r="K234" s="28">
        <f t="shared" si="30"/>
        <v>0</v>
      </c>
      <c r="L234" s="28">
        <f t="shared" si="27"/>
        <v>0</v>
      </c>
      <c r="M234" s="4"/>
    </row>
    <row r="235" spans="1:13" ht="12.75">
      <c r="A235" s="39" t="s">
        <v>310</v>
      </c>
      <c r="B235" s="19">
        <v>1</v>
      </c>
      <c r="C235" s="20">
        <f t="shared" si="31"/>
        <v>1</v>
      </c>
      <c r="D235" s="21">
        <v>0</v>
      </c>
      <c r="E235" s="22">
        <v>1</v>
      </c>
      <c r="F235" s="23">
        <f t="shared" si="28"/>
        <v>100</v>
      </c>
      <c r="G235" s="24">
        <f t="shared" si="32"/>
        <v>1</v>
      </c>
      <c r="H235" s="25">
        <v>0</v>
      </c>
      <c r="I235" s="26">
        <v>0</v>
      </c>
      <c r="J235" s="27">
        <f t="shared" si="29"/>
        <v>0</v>
      </c>
      <c r="K235" s="28">
        <f t="shared" si="30"/>
        <v>0</v>
      </c>
      <c r="L235" s="29">
        <f t="shared" si="27"/>
        <v>0</v>
      </c>
      <c r="M235" s="4"/>
    </row>
    <row r="236" spans="1:13" ht="12.75">
      <c r="A236" s="39" t="s">
        <v>311</v>
      </c>
      <c r="B236" s="19">
        <v>2</v>
      </c>
      <c r="C236" s="20">
        <f t="shared" si="31"/>
        <v>1</v>
      </c>
      <c r="D236" s="21">
        <v>1</v>
      </c>
      <c r="E236" s="22">
        <v>1</v>
      </c>
      <c r="F236" s="23">
        <f t="shared" si="28"/>
        <v>50</v>
      </c>
      <c r="G236" s="24">
        <f t="shared" si="32"/>
        <v>0</v>
      </c>
      <c r="H236" s="25">
        <v>1</v>
      </c>
      <c r="I236" s="26">
        <v>1</v>
      </c>
      <c r="J236" s="27">
        <f t="shared" si="29"/>
        <v>50</v>
      </c>
      <c r="K236" s="28">
        <f t="shared" si="30"/>
        <v>1</v>
      </c>
      <c r="L236" s="28">
        <f t="shared" si="27"/>
        <v>0</v>
      </c>
      <c r="M236" s="4"/>
    </row>
    <row r="237" spans="1:13" ht="12.75">
      <c r="A237" s="67" t="s">
        <v>61</v>
      </c>
      <c r="B237" s="19">
        <v>2</v>
      </c>
      <c r="C237" s="20">
        <f t="shared" si="31"/>
        <v>0</v>
      </c>
      <c r="D237" s="21">
        <v>2</v>
      </c>
      <c r="E237" s="22">
        <v>2</v>
      </c>
      <c r="F237" s="23">
        <f t="shared" si="28"/>
        <v>100</v>
      </c>
      <c r="G237" s="24">
        <f t="shared" si="32"/>
        <v>0</v>
      </c>
      <c r="H237" s="25">
        <v>2</v>
      </c>
      <c r="I237" s="26">
        <v>0</v>
      </c>
      <c r="J237" s="27">
        <f t="shared" si="29"/>
        <v>0</v>
      </c>
      <c r="K237" s="28">
        <f t="shared" si="30"/>
        <v>0</v>
      </c>
      <c r="L237" s="28">
        <f t="shared" si="27"/>
        <v>0</v>
      </c>
      <c r="M237" s="4"/>
    </row>
    <row r="238" spans="1:13" ht="12.75">
      <c r="A238" s="67" t="s">
        <v>122</v>
      </c>
      <c r="B238" s="19">
        <v>56</v>
      </c>
      <c r="C238" s="20">
        <f t="shared" si="31"/>
        <v>37</v>
      </c>
      <c r="D238" s="21">
        <v>19</v>
      </c>
      <c r="E238" s="22">
        <v>53</v>
      </c>
      <c r="F238" s="23">
        <f t="shared" si="28"/>
        <v>94.64285714285714</v>
      </c>
      <c r="G238" s="24">
        <f t="shared" si="32"/>
        <v>35</v>
      </c>
      <c r="H238" s="25">
        <v>18</v>
      </c>
      <c r="I238" s="26">
        <v>3</v>
      </c>
      <c r="J238" s="27">
        <f t="shared" si="29"/>
        <v>5.357142857142857</v>
      </c>
      <c r="K238" s="28">
        <f t="shared" si="30"/>
        <v>2</v>
      </c>
      <c r="L238" s="29">
        <f t="shared" si="27"/>
        <v>1</v>
      </c>
      <c r="M238" s="4"/>
    </row>
    <row r="239" spans="1:13" ht="12.75">
      <c r="A239" s="67" t="s">
        <v>123</v>
      </c>
      <c r="B239" s="19">
        <v>14</v>
      </c>
      <c r="C239" s="20">
        <f t="shared" si="31"/>
        <v>10</v>
      </c>
      <c r="D239" s="21">
        <v>4</v>
      </c>
      <c r="E239" s="22">
        <v>14</v>
      </c>
      <c r="F239" s="23">
        <f t="shared" si="28"/>
        <v>100</v>
      </c>
      <c r="G239" s="24">
        <f t="shared" si="32"/>
        <v>10</v>
      </c>
      <c r="H239" s="25">
        <v>4</v>
      </c>
      <c r="I239" s="26">
        <v>0</v>
      </c>
      <c r="J239" s="27">
        <f t="shared" si="29"/>
        <v>0</v>
      </c>
      <c r="K239" s="28">
        <f t="shared" si="30"/>
        <v>0</v>
      </c>
      <c r="L239" s="29">
        <f t="shared" si="27"/>
        <v>0</v>
      </c>
      <c r="M239" s="4"/>
    </row>
    <row r="240" spans="1:13" ht="12.75">
      <c r="A240" s="67" t="s">
        <v>124</v>
      </c>
      <c r="B240" s="19">
        <v>2</v>
      </c>
      <c r="C240" s="20">
        <f t="shared" si="31"/>
        <v>0</v>
      </c>
      <c r="D240" s="21">
        <v>2</v>
      </c>
      <c r="E240" s="22">
        <v>2</v>
      </c>
      <c r="F240" s="23">
        <f t="shared" si="28"/>
        <v>100</v>
      </c>
      <c r="G240" s="24">
        <f t="shared" si="32"/>
        <v>0</v>
      </c>
      <c r="H240" s="25">
        <v>2</v>
      </c>
      <c r="I240" s="26">
        <v>0</v>
      </c>
      <c r="J240" s="27">
        <f t="shared" si="29"/>
        <v>0</v>
      </c>
      <c r="K240" s="28">
        <f t="shared" si="30"/>
        <v>0</v>
      </c>
      <c r="L240" s="29">
        <f t="shared" si="27"/>
        <v>0</v>
      </c>
      <c r="M240" s="4"/>
    </row>
    <row r="241" spans="1:13" ht="12.75">
      <c r="A241" s="39" t="s">
        <v>208</v>
      </c>
      <c r="B241" s="19">
        <v>61</v>
      </c>
      <c r="C241" s="20">
        <f t="shared" si="31"/>
        <v>60</v>
      </c>
      <c r="D241" s="21">
        <v>1</v>
      </c>
      <c r="E241" s="22">
        <v>57</v>
      </c>
      <c r="F241" s="23">
        <f t="shared" si="28"/>
        <v>93.44262295081967</v>
      </c>
      <c r="G241" s="24">
        <f t="shared" si="32"/>
        <v>56</v>
      </c>
      <c r="H241" s="25">
        <v>1</v>
      </c>
      <c r="I241" s="26">
        <v>4</v>
      </c>
      <c r="J241" s="27">
        <f t="shared" si="29"/>
        <v>6.557377049180328</v>
      </c>
      <c r="K241" s="28">
        <f t="shared" si="30"/>
        <v>4</v>
      </c>
      <c r="L241" s="28">
        <f t="shared" si="27"/>
        <v>0</v>
      </c>
      <c r="M241" s="4"/>
    </row>
    <row r="242" spans="1:12" ht="12.75" customHeight="1">
      <c r="A242" s="68" t="s">
        <v>62</v>
      </c>
      <c r="B242" s="31">
        <f>SUM(B6:B241)</f>
        <v>3489</v>
      </c>
      <c r="C242" s="61">
        <f aca="true" t="shared" si="33" ref="C242:L242">SUM(C6:C241)</f>
        <v>1950</v>
      </c>
      <c r="D242" s="32">
        <f t="shared" si="33"/>
        <v>1539</v>
      </c>
      <c r="E242" s="33">
        <f t="shared" si="33"/>
        <v>3292</v>
      </c>
      <c r="F242" s="62">
        <f t="shared" si="28"/>
        <v>94.35368300372599</v>
      </c>
      <c r="G242" s="63">
        <f t="shared" si="33"/>
        <v>1814</v>
      </c>
      <c r="H242" s="35">
        <f t="shared" si="33"/>
        <v>1478</v>
      </c>
      <c r="I242" s="64">
        <f t="shared" si="33"/>
        <v>197</v>
      </c>
      <c r="J242" s="65">
        <f t="shared" si="29"/>
        <v>5.646316996274004</v>
      </c>
      <c r="K242" s="66">
        <f t="shared" si="33"/>
        <v>136</v>
      </c>
      <c r="L242" s="66">
        <f t="shared" si="33"/>
        <v>61</v>
      </c>
    </row>
  </sheetData>
  <sheetProtection/>
  <mergeCells count="3">
    <mergeCell ref="B4:D4"/>
    <mergeCell ref="E4:H4"/>
    <mergeCell ref="I4:L4"/>
  </mergeCells>
  <conditionalFormatting sqref="S6:S7">
    <cfRule type="cellIs" priority="3" dxfId="2" operator="equal" stopIfTrue="1">
      <formula>1</formula>
    </cfRule>
    <cfRule type="cellIs" priority="4" dxfId="3" operator="equal" stopIfTrue="1">
      <formula>EFZ!#REF!</formula>
    </cfRule>
  </conditionalFormatting>
  <printOptions/>
  <pageMargins left="0.2755905511811024" right="0.2755905511811024" top="0.7480314960629921" bottom="0.5511811023622047" header="0.31496062992125984" footer="0.31496062992125984"/>
  <pageSetup fitToHeight="0" fitToWidth="1" horizontalDpi="600" verticalDpi="600" orientation="portrait" paperSize="9" scale="70" r:id="rId2"/>
  <headerFooter differentFirst="1">
    <oddFooter>&amp;L&amp;9QV Erfolgsstatistik 2022 nach EFZ / roj&amp;C&amp;9 04.07.2022&amp;R&amp;9&amp;P / &amp;N</oddFooter>
    <firstHeader>&amp;L&amp;G</firstHeader>
    <firstFooter>&amp;L&amp;9QV Erfolgsstatistik 2022 nach EFZ / roj&amp;C&amp;9 04.07.2022&amp;R&amp;9&amp;P / &amp;N</first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S66"/>
  <sheetViews>
    <sheetView showOutlineSymbols="0" workbookViewId="0" topLeftCell="A1">
      <pane xSplit="1" ySplit="5" topLeftCell="B6" activePane="bottomRight" state="frozen"/>
      <selection pane="topLeft" activeCell="A69" sqref="A69"/>
      <selection pane="topRight" activeCell="A69" sqref="A69"/>
      <selection pane="bottomLeft" activeCell="A69" sqref="A69"/>
      <selection pane="bottomRight" activeCell="G69" sqref="G69"/>
    </sheetView>
  </sheetViews>
  <sheetFormatPr defaultColWidth="6.8515625" defaultRowHeight="12.75" customHeight="1"/>
  <cols>
    <col min="1" max="1" width="59.7109375" style="0" customWidth="1"/>
    <col min="2" max="2" width="8.7109375" style="0" bestFit="1" customWidth="1"/>
    <col min="3" max="12" width="6.7109375" style="0" customWidth="1"/>
    <col min="13" max="13" width="5.00390625" style="0" bestFit="1" customWidth="1"/>
    <col min="14" max="14" width="7.57421875" style="0" bestFit="1" customWidth="1"/>
    <col min="15" max="15" width="2.00390625" style="0" bestFit="1" customWidth="1"/>
    <col min="16" max="16" width="5.00390625" style="0" bestFit="1" customWidth="1"/>
    <col min="17" max="17" width="7.57421875" style="0" bestFit="1" customWidth="1"/>
    <col min="18" max="18" width="4.00390625" style="0" bestFit="1" customWidth="1"/>
    <col min="19" max="19" width="5.57421875" style="0" bestFit="1" customWidth="1"/>
    <col min="20" max="20" width="7.57421875" style="0" bestFit="1" customWidth="1"/>
    <col min="21" max="21" width="3.00390625" style="0" bestFit="1" customWidth="1"/>
    <col min="22" max="22" width="4.57421875" style="0" bestFit="1" customWidth="1"/>
    <col min="23" max="27" width="5.00390625" style="0" bestFit="1" customWidth="1"/>
    <col min="28" max="28" width="2.00390625" style="0" bestFit="1" customWidth="1"/>
    <col min="29" max="32" width="5.00390625" style="0" bestFit="1" customWidth="1"/>
    <col min="33" max="33" width="4.00390625" style="0" bestFit="1" customWidth="1"/>
    <col min="34" max="34" width="10.140625" style="0" bestFit="1" customWidth="1"/>
    <col min="35" max="35" width="3.00390625" style="0" bestFit="1" customWidth="1"/>
    <col min="36" max="36" width="13.8515625" style="0" bestFit="1" customWidth="1"/>
    <col min="37" max="37" width="5.57421875" style="0" bestFit="1" customWidth="1"/>
    <col min="38" max="38" width="18.57421875" style="0" bestFit="1" customWidth="1"/>
    <col min="39" max="39" width="4.57421875" style="0" bestFit="1" customWidth="1"/>
  </cols>
  <sheetData>
    <row r="1" ht="105.75" customHeight="1"/>
    <row r="2" spans="1:2" ht="20.25">
      <c r="A2" s="2" t="s">
        <v>265</v>
      </c>
      <c r="B2" s="6"/>
    </row>
    <row r="3" ht="12.75" customHeight="1">
      <c r="A3" s="5"/>
    </row>
    <row r="4" spans="1:12" ht="12.75" customHeight="1">
      <c r="A4" s="45"/>
      <c r="B4" s="70" t="s">
        <v>64</v>
      </c>
      <c r="C4" s="70"/>
      <c r="D4" s="70"/>
      <c r="E4" s="71" t="s">
        <v>151</v>
      </c>
      <c r="F4" s="71"/>
      <c r="G4" s="71"/>
      <c r="H4" s="71"/>
      <c r="I4" s="72" t="s">
        <v>152</v>
      </c>
      <c r="J4" s="72"/>
      <c r="K4" s="72"/>
      <c r="L4" s="72"/>
    </row>
    <row r="5" spans="1:12" ht="12.75" customHeight="1">
      <c r="A5" s="46"/>
      <c r="B5" s="55" t="s">
        <v>62</v>
      </c>
      <c r="C5" s="48" t="s">
        <v>65</v>
      </c>
      <c r="D5" s="48" t="s">
        <v>66</v>
      </c>
      <c r="E5" s="56" t="s">
        <v>62</v>
      </c>
      <c r="F5" s="56" t="s">
        <v>0</v>
      </c>
      <c r="G5" s="50" t="s">
        <v>65</v>
      </c>
      <c r="H5" s="50" t="s">
        <v>66</v>
      </c>
      <c r="I5" s="57" t="s">
        <v>62</v>
      </c>
      <c r="J5" s="57" t="s">
        <v>0</v>
      </c>
      <c r="K5" s="52" t="s">
        <v>65</v>
      </c>
      <c r="L5" s="52" t="s">
        <v>66</v>
      </c>
    </row>
    <row r="6" spans="1:19" ht="12.75">
      <c r="A6" s="39" t="s">
        <v>210</v>
      </c>
      <c r="B6" s="19">
        <v>5</v>
      </c>
      <c r="C6" s="20">
        <f aca="true" t="shared" si="0" ref="C6:C33">B6-D6</f>
        <v>5</v>
      </c>
      <c r="D6" s="21">
        <v>0</v>
      </c>
      <c r="E6" s="22">
        <v>5</v>
      </c>
      <c r="F6" s="23">
        <f aca="true" t="shared" si="1" ref="F6:F32">E6*100/B6</f>
        <v>100</v>
      </c>
      <c r="G6" s="24">
        <f aca="true" t="shared" si="2" ref="G6:G33">E6-H6</f>
        <v>5</v>
      </c>
      <c r="H6" s="25">
        <v>0</v>
      </c>
      <c r="I6" s="26">
        <v>0</v>
      </c>
      <c r="J6" s="27">
        <f aca="true" t="shared" si="3" ref="J6:J32">I6*100/B6</f>
        <v>0</v>
      </c>
      <c r="K6" s="28">
        <f aca="true" t="shared" si="4" ref="K6:K33">I6-L6</f>
        <v>0</v>
      </c>
      <c r="L6" s="29">
        <f aca="true" t="shared" si="5" ref="L6:L32">D6-H6</f>
        <v>0</v>
      </c>
      <c r="M6" s="4"/>
      <c r="R6" s="1"/>
      <c r="S6" s="1"/>
    </row>
    <row r="7" spans="1:19" ht="12.75">
      <c r="A7" s="40" t="s">
        <v>2</v>
      </c>
      <c r="B7" s="19">
        <v>68</v>
      </c>
      <c r="C7" s="20">
        <f t="shared" si="0"/>
        <v>9</v>
      </c>
      <c r="D7" s="21">
        <v>59</v>
      </c>
      <c r="E7" s="22">
        <v>68</v>
      </c>
      <c r="F7" s="23">
        <f>E7*100/B7</f>
        <v>100</v>
      </c>
      <c r="G7" s="24">
        <f t="shared" si="2"/>
        <v>9</v>
      </c>
      <c r="H7" s="25">
        <v>59</v>
      </c>
      <c r="I7" s="26">
        <v>0</v>
      </c>
      <c r="J7" s="27">
        <f>I7*100/B7</f>
        <v>0</v>
      </c>
      <c r="K7" s="28">
        <f>I7-L7</f>
        <v>0</v>
      </c>
      <c r="L7" s="28">
        <f>D7-H7</f>
        <v>0</v>
      </c>
      <c r="M7" s="4"/>
      <c r="R7" s="1"/>
      <c r="S7" s="1"/>
    </row>
    <row r="8" spans="1:19" ht="12.75">
      <c r="A8" s="40" t="s">
        <v>5</v>
      </c>
      <c r="B8" s="19">
        <v>22</v>
      </c>
      <c r="C8" s="20">
        <f t="shared" si="0"/>
        <v>22</v>
      </c>
      <c r="D8" s="21">
        <v>0</v>
      </c>
      <c r="E8" s="22">
        <v>21</v>
      </c>
      <c r="F8" s="23">
        <f t="shared" si="1"/>
        <v>95.45454545454545</v>
      </c>
      <c r="G8" s="24">
        <f t="shared" si="2"/>
        <v>21</v>
      </c>
      <c r="H8" s="25">
        <v>0</v>
      </c>
      <c r="I8" s="26">
        <v>1</v>
      </c>
      <c r="J8" s="27">
        <f t="shared" si="3"/>
        <v>4.545454545454546</v>
      </c>
      <c r="K8" s="28">
        <f t="shared" si="4"/>
        <v>1</v>
      </c>
      <c r="L8" s="28">
        <f t="shared" si="5"/>
        <v>0</v>
      </c>
      <c r="M8" s="4"/>
      <c r="R8" s="1"/>
      <c r="S8" s="1"/>
    </row>
    <row r="9" spans="1:19" ht="12.75">
      <c r="A9" s="9" t="s">
        <v>6</v>
      </c>
      <c r="B9" s="19">
        <v>10</v>
      </c>
      <c r="C9" s="20">
        <f t="shared" si="0"/>
        <v>8</v>
      </c>
      <c r="D9" s="21">
        <v>2</v>
      </c>
      <c r="E9" s="22">
        <v>10</v>
      </c>
      <c r="F9" s="23">
        <f t="shared" si="1"/>
        <v>100</v>
      </c>
      <c r="G9" s="24">
        <f t="shared" si="2"/>
        <v>8</v>
      </c>
      <c r="H9" s="25">
        <v>2</v>
      </c>
      <c r="I9" s="26">
        <v>0</v>
      </c>
      <c r="J9" s="27">
        <f t="shared" si="3"/>
        <v>0</v>
      </c>
      <c r="K9" s="28">
        <f t="shared" si="4"/>
        <v>0</v>
      </c>
      <c r="L9" s="28">
        <f t="shared" si="5"/>
        <v>0</v>
      </c>
      <c r="M9" s="4"/>
      <c r="R9" s="1"/>
      <c r="S9" s="1"/>
    </row>
    <row r="10" spans="1:13" ht="12.75">
      <c r="A10" s="40" t="s">
        <v>8</v>
      </c>
      <c r="B10" s="19">
        <v>13</v>
      </c>
      <c r="C10" s="20">
        <f t="shared" si="0"/>
        <v>13</v>
      </c>
      <c r="D10" s="21">
        <v>0</v>
      </c>
      <c r="E10" s="22">
        <v>12</v>
      </c>
      <c r="F10" s="23">
        <f t="shared" si="1"/>
        <v>92.3076923076923</v>
      </c>
      <c r="G10" s="24">
        <f t="shared" si="2"/>
        <v>12</v>
      </c>
      <c r="H10" s="25">
        <v>0</v>
      </c>
      <c r="I10" s="26">
        <v>1</v>
      </c>
      <c r="J10" s="27">
        <f t="shared" si="3"/>
        <v>7.6923076923076925</v>
      </c>
      <c r="K10" s="28">
        <f t="shared" si="4"/>
        <v>1</v>
      </c>
      <c r="L10" s="28">
        <f t="shared" si="5"/>
        <v>0</v>
      </c>
      <c r="M10" s="4"/>
    </row>
    <row r="11" spans="1:13" ht="12.75">
      <c r="A11" s="40" t="s">
        <v>63</v>
      </c>
      <c r="B11" s="19">
        <v>32</v>
      </c>
      <c r="C11" s="20">
        <f t="shared" si="0"/>
        <v>10</v>
      </c>
      <c r="D11" s="21">
        <v>22</v>
      </c>
      <c r="E11" s="22">
        <v>31</v>
      </c>
      <c r="F11" s="23">
        <f t="shared" si="1"/>
        <v>96.875</v>
      </c>
      <c r="G11" s="24">
        <f t="shared" si="2"/>
        <v>9</v>
      </c>
      <c r="H11" s="25">
        <v>22</v>
      </c>
      <c r="I11" s="26">
        <v>1</v>
      </c>
      <c r="J11" s="27">
        <f t="shared" si="3"/>
        <v>3.125</v>
      </c>
      <c r="K11" s="28">
        <f t="shared" si="4"/>
        <v>1</v>
      </c>
      <c r="L11" s="28">
        <f t="shared" si="5"/>
        <v>0</v>
      </c>
      <c r="M11" s="4"/>
    </row>
    <row r="12" spans="1:13" ht="12.75">
      <c r="A12" s="40" t="s">
        <v>10</v>
      </c>
      <c r="B12" s="19">
        <v>11</v>
      </c>
      <c r="C12" s="20">
        <f t="shared" si="0"/>
        <v>4</v>
      </c>
      <c r="D12" s="21">
        <v>7</v>
      </c>
      <c r="E12" s="22">
        <v>11</v>
      </c>
      <c r="F12" s="23">
        <f t="shared" si="1"/>
        <v>100</v>
      </c>
      <c r="G12" s="24">
        <f t="shared" si="2"/>
        <v>4</v>
      </c>
      <c r="H12" s="25">
        <v>7</v>
      </c>
      <c r="I12" s="26">
        <v>0</v>
      </c>
      <c r="J12" s="27">
        <f t="shared" si="3"/>
        <v>0</v>
      </c>
      <c r="K12" s="28">
        <f t="shared" si="4"/>
        <v>0</v>
      </c>
      <c r="L12" s="28">
        <f t="shared" si="5"/>
        <v>0</v>
      </c>
      <c r="M12" s="4"/>
    </row>
    <row r="13" spans="1:13" ht="12.75">
      <c r="A13" s="41" t="s">
        <v>237</v>
      </c>
      <c r="B13" s="19">
        <v>2</v>
      </c>
      <c r="C13" s="20">
        <f t="shared" si="0"/>
        <v>2</v>
      </c>
      <c r="D13" s="21">
        <v>0</v>
      </c>
      <c r="E13" s="22">
        <v>1</v>
      </c>
      <c r="F13" s="23">
        <f t="shared" si="1"/>
        <v>50</v>
      </c>
      <c r="G13" s="24">
        <f t="shared" si="2"/>
        <v>1</v>
      </c>
      <c r="H13" s="25">
        <v>0</v>
      </c>
      <c r="I13" s="26">
        <v>1</v>
      </c>
      <c r="J13" s="27">
        <f t="shared" si="3"/>
        <v>50</v>
      </c>
      <c r="K13" s="28">
        <f t="shared" si="4"/>
        <v>1</v>
      </c>
      <c r="L13" s="29">
        <f t="shared" si="5"/>
        <v>0</v>
      </c>
      <c r="M13" s="4"/>
    </row>
    <row r="14" spans="1:13" ht="12.75">
      <c r="A14" s="8" t="s">
        <v>130</v>
      </c>
      <c r="B14" s="19">
        <v>12</v>
      </c>
      <c r="C14" s="20">
        <f t="shared" si="0"/>
        <v>1</v>
      </c>
      <c r="D14" s="21">
        <v>11</v>
      </c>
      <c r="E14" s="22">
        <v>12</v>
      </c>
      <c r="F14" s="23">
        <f t="shared" si="1"/>
        <v>100</v>
      </c>
      <c r="G14" s="24">
        <f t="shared" si="2"/>
        <v>1</v>
      </c>
      <c r="H14" s="25">
        <v>11</v>
      </c>
      <c r="I14" s="26">
        <v>0</v>
      </c>
      <c r="J14" s="27">
        <f t="shared" si="3"/>
        <v>0</v>
      </c>
      <c r="K14" s="28">
        <f t="shared" si="4"/>
        <v>0</v>
      </c>
      <c r="L14" s="29">
        <f t="shared" si="5"/>
        <v>0</v>
      </c>
      <c r="M14" s="4"/>
    </row>
    <row r="15" spans="1:13" ht="12.75">
      <c r="A15" s="8" t="s">
        <v>125</v>
      </c>
      <c r="B15" s="19">
        <v>3</v>
      </c>
      <c r="C15" s="20">
        <f t="shared" si="0"/>
        <v>3</v>
      </c>
      <c r="D15" s="21">
        <v>0</v>
      </c>
      <c r="E15" s="22">
        <v>2</v>
      </c>
      <c r="F15" s="23">
        <f t="shared" si="1"/>
        <v>66.66666666666667</v>
      </c>
      <c r="G15" s="24">
        <f t="shared" si="2"/>
        <v>2</v>
      </c>
      <c r="H15" s="25">
        <v>0</v>
      </c>
      <c r="I15" s="26">
        <v>1</v>
      </c>
      <c r="J15" s="27">
        <f t="shared" si="3"/>
        <v>33.333333333333336</v>
      </c>
      <c r="K15" s="28">
        <f t="shared" si="4"/>
        <v>1</v>
      </c>
      <c r="L15" s="29">
        <f t="shared" si="5"/>
        <v>0</v>
      </c>
      <c r="M15" s="4"/>
    </row>
    <row r="16" spans="1:13" ht="12.75">
      <c r="A16" s="8" t="s">
        <v>238</v>
      </c>
      <c r="B16" s="19">
        <v>2</v>
      </c>
      <c r="C16" s="20">
        <f>B16-D16</f>
        <v>1</v>
      </c>
      <c r="D16" s="21">
        <v>1</v>
      </c>
      <c r="E16" s="22">
        <v>2</v>
      </c>
      <c r="F16" s="23">
        <f>E16*100/B16</f>
        <v>100</v>
      </c>
      <c r="G16" s="24">
        <f>E16-H16</f>
        <v>1</v>
      </c>
      <c r="H16" s="25">
        <v>1</v>
      </c>
      <c r="I16" s="26">
        <v>0</v>
      </c>
      <c r="J16" s="27">
        <f>I16*100/B16</f>
        <v>0</v>
      </c>
      <c r="K16" s="28">
        <f>I16-L16</f>
        <v>0</v>
      </c>
      <c r="L16" s="29">
        <f>D16-H16</f>
        <v>0</v>
      </c>
      <c r="M16" s="4"/>
    </row>
    <row r="17" spans="1:13" ht="12.75">
      <c r="A17" s="11" t="s">
        <v>195</v>
      </c>
      <c r="B17" s="19">
        <v>2</v>
      </c>
      <c r="C17" s="20">
        <f t="shared" si="0"/>
        <v>2</v>
      </c>
      <c r="D17" s="21">
        <v>0</v>
      </c>
      <c r="E17" s="22">
        <v>2</v>
      </c>
      <c r="F17" s="23">
        <f>E17*100/B17</f>
        <v>100</v>
      </c>
      <c r="G17" s="24">
        <f t="shared" si="2"/>
        <v>2</v>
      </c>
      <c r="H17" s="25">
        <v>0</v>
      </c>
      <c r="I17" s="26">
        <v>0</v>
      </c>
      <c r="J17" s="27">
        <f>I17*100/B17</f>
        <v>0</v>
      </c>
      <c r="K17" s="28">
        <f>I17-L17</f>
        <v>0</v>
      </c>
      <c r="L17" s="29">
        <f>D17-H17</f>
        <v>0</v>
      </c>
      <c r="M17" s="4"/>
    </row>
    <row r="18" spans="1:13" ht="12.75">
      <c r="A18" s="8" t="s">
        <v>159</v>
      </c>
      <c r="B18" s="19">
        <v>2</v>
      </c>
      <c r="C18" s="20">
        <f t="shared" si="0"/>
        <v>0</v>
      </c>
      <c r="D18" s="21">
        <v>2</v>
      </c>
      <c r="E18" s="22">
        <v>2</v>
      </c>
      <c r="F18" s="23">
        <f t="shared" si="1"/>
        <v>100</v>
      </c>
      <c r="G18" s="24">
        <f t="shared" si="2"/>
        <v>0</v>
      </c>
      <c r="H18" s="25">
        <v>2</v>
      </c>
      <c r="I18" s="26">
        <v>0</v>
      </c>
      <c r="J18" s="27">
        <f t="shared" si="3"/>
        <v>0</v>
      </c>
      <c r="K18" s="28">
        <f t="shared" si="4"/>
        <v>0</v>
      </c>
      <c r="L18" s="29">
        <f t="shared" si="5"/>
        <v>0</v>
      </c>
      <c r="M18" s="4"/>
    </row>
    <row r="19" spans="1:13" ht="12.75">
      <c r="A19" s="8" t="s">
        <v>239</v>
      </c>
      <c r="B19" s="19">
        <v>1</v>
      </c>
      <c r="C19" s="20">
        <f>B19-D19</f>
        <v>0</v>
      </c>
      <c r="D19" s="21">
        <v>1</v>
      </c>
      <c r="E19" s="22">
        <v>1</v>
      </c>
      <c r="F19" s="23">
        <f>E19*100/B19</f>
        <v>100</v>
      </c>
      <c r="G19" s="24">
        <f>E19-H19</f>
        <v>0</v>
      </c>
      <c r="H19" s="25">
        <v>1</v>
      </c>
      <c r="I19" s="26">
        <v>0</v>
      </c>
      <c r="J19" s="27">
        <f>I19*100/B19</f>
        <v>0</v>
      </c>
      <c r="K19" s="28">
        <f>I19-L19</f>
        <v>0</v>
      </c>
      <c r="L19" s="29">
        <f>D19-H19</f>
        <v>0</v>
      </c>
      <c r="M19" s="4"/>
    </row>
    <row r="20" spans="1:13" ht="12.75">
      <c r="A20" s="11" t="s">
        <v>272</v>
      </c>
      <c r="B20" s="19">
        <v>1</v>
      </c>
      <c r="C20" s="20">
        <f>B20-D20</f>
        <v>1</v>
      </c>
      <c r="D20" s="21">
        <v>0</v>
      </c>
      <c r="E20" s="22">
        <v>1</v>
      </c>
      <c r="F20" s="23">
        <f>E20*100/B20</f>
        <v>100</v>
      </c>
      <c r="G20" s="24">
        <f>E20-H20</f>
        <v>1</v>
      </c>
      <c r="H20" s="25">
        <v>0</v>
      </c>
      <c r="I20" s="26">
        <v>0</v>
      </c>
      <c r="J20" s="27">
        <f>I20*100/B20</f>
        <v>0</v>
      </c>
      <c r="K20" s="28">
        <f>I20-L20</f>
        <v>0</v>
      </c>
      <c r="L20" s="29">
        <f>D20-H20</f>
        <v>0</v>
      </c>
      <c r="M20" s="4"/>
    </row>
    <row r="21" spans="1:13" ht="12.75">
      <c r="A21" s="8" t="s">
        <v>131</v>
      </c>
      <c r="B21" s="19">
        <v>4</v>
      </c>
      <c r="C21" s="20">
        <f t="shared" si="0"/>
        <v>0</v>
      </c>
      <c r="D21" s="21">
        <v>4</v>
      </c>
      <c r="E21" s="22">
        <v>4</v>
      </c>
      <c r="F21" s="23">
        <f t="shared" si="1"/>
        <v>100</v>
      </c>
      <c r="G21" s="24">
        <f t="shared" si="2"/>
        <v>0</v>
      </c>
      <c r="H21" s="25">
        <v>4</v>
      </c>
      <c r="I21" s="26">
        <v>0</v>
      </c>
      <c r="J21" s="27">
        <f t="shared" si="3"/>
        <v>0</v>
      </c>
      <c r="K21" s="28">
        <f t="shared" si="4"/>
        <v>0</v>
      </c>
      <c r="L21" s="29">
        <f t="shared" si="5"/>
        <v>0</v>
      </c>
      <c r="M21" s="4"/>
    </row>
    <row r="22" spans="1:13" ht="12.75">
      <c r="A22" s="8" t="s">
        <v>126</v>
      </c>
      <c r="B22" s="19">
        <v>4</v>
      </c>
      <c r="C22" s="20">
        <f t="shared" si="0"/>
        <v>2</v>
      </c>
      <c r="D22" s="21">
        <v>2</v>
      </c>
      <c r="E22" s="22">
        <v>4</v>
      </c>
      <c r="F22" s="23">
        <f t="shared" si="1"/>
        <v>100</v>
      </c>
      <c r="G22" s="24">
        <f t="shared" si="2"/>
        <v>2</v>
      </c>
      <c r="H22" s="25">
        <v>2</v>
      </c>
      <c r="I22" s="26">
        <v>0</v>
      </c>
      <c r="J22" s="27">
        <f t="shared" si="3"/>
        <v>0</v>
      </c>
      <c r="K22" s="28">
        <f t="shared" si="4"/>
        <v>0</v>
      </c>
      <c r="L22" s="29">
        <f t="shared" si="5"/>
        <v>0</v>
      </c>
      <c r="M22" s="4"/>
    </row>
    <row r="23" spans="1:13" ht="12.75">
      <c r="A23" s="11" t="s">
        <v>196</v>
      </c>
      <c r="B23" s="19">
        <v>1</v>
      </c>
      <c r="C23" s="20">
        <f>B23-D23</f>
        <v>1</v>
      </c>
      <c r="D23" s="21">
        <v>0</v>
      </c>
      <c r="E23" s="22">
        <v>1</v>
      </c>
      <c r="F23" s="23">
        <f>E23*100/B23</f>
        <v>100</v>
      </c>
      <c r="G23" s="24">
        <f>E23-H23</f>
        <v>1</v>
      </c>
      <c r="H23" s="25">
        <v>0</v>
      </c>
      <c r="I23" s="26">
        <v>0</v>
      </c>
      <c r="J23" s="27">
        <f>I23*100/B23</f>
        <v>0</v>
      </c>
      <c r="K23" s="28">
        <f>I23-L23</f>
        <v>0</v>
      </c>
      <c r="L23" s="29">
        <f>D23-H23</f>
        <v>0</v>
      </c>
      <c r="M23" s="4"/>
    </row>
    <row r="24" spans="1:13" ht="12.75">
      <c r="A24" s="11" t="s">
        <v>213</v>
      </c>
      <c r="B24" s="19">
        <v>1</v>
      </c>
      <c r="C24" s="20">
        <f>B24-D24</f>
        <v>1</v>
      </c>
      <c r="D24" s="21">
        <v>0</v>
      </c>
      <c r="E24" s="22">
        <v>1</v>
      </c>
      <c r="F24" s="23">
        <f>E24*100/B24</f>
        <v>100</v>
      </c>
      <c r="G24" s="24">
        <f>E24-H24</f>
        <v>1</v>
      </c>
      <c r="H24" s="25">
        <v>0</v>
      </c>
      <c r="I24" s="26">
        <v>0</v>
      </c>
      <c r="J24" s="27">
        <f>I24*100/B24</f>
        <v>0</v>
      </c>
      <c r="K24" s="28">
        <f>I24-L24</f>
        <v>0</v>
      </c>
      <c r="L24" s="29">
        <f>D24-H24</f>
        <v>0</v>
      </c>
      <c r="M24" s="4"/>
    </row>
    <row r="25" spans="1:13" ht="12.75">
      <c r="A25" s="8" t="s">
        <v>127</v>
      </c>
      <c r="B25" s="19">
        <v>43</v>
      </c>
      <c r="C25" s="20">
        <f t="shared" si="0"/>
        <v>22</v>
      </c>
      <c r="D25" s="21">
        <v>21</v>
      </c>
      <c r="E25" s="22">
        <v>41</v>
      </c>
      <c r="F25" s="23">
        <f t="shared" si="1"/>
        <v>95.34883720930233</v>
      </c>
      <c r="G25" s="24">
        <f t="shared" si="2"/>
        <v>21</v>
      </c>
      <c r="H25" s="25">
        <v>20</v>
      </c>
      <c r="I25" s="26">
        <v>2</v>
      </c>
      <c r="J25" s="27">
        <f t="shared" si="3"/>
        <v>4.651162790697675</v>
      </c>
      <c r="K25" s="28">
        <f t="shared" si="4"/>
        <v>1</v>
      </c>
      <c r="L25" s="29">
        <f t="shared" si="5"/>
        <v>1</v>
      </c>
      <c r="M25" s="4"/>
    </row>
    <row r="26" spans="1:13" ht="12.75">
      <c r="A26" s="11" t="s">
        <v>214</v>
      </c>
      <c r="B26" s="19">
        <v>2</v>
      </c>
      <c r="C26" s="20">
        <f aca="true" t="shared" si="6" ref="C26:C31">B26-D26</f>
        <v>0</v>
      </c>
      <c r="D26" s="21">
        <v>2</v>
      </c>
      <c r="E26" s="22">
        <v>2</v>
      </c>
      <c r="F26" s="23">
        <f aca="true" t="shared" si="7" ref="F26:F31">E26*100/B26</f>
        <v>100</v>
      </c>
      <c r="G26" s="24">
        <f aca="true" t="shared" si="8" ref="G26:G31">E26-H26</f>
        <v>0</v>
      </c>
      <c r="H26" s="25">
        <v>2</v>
      </c>
      <c r="I26" s="26">
        <v>0</v>
      </c>
      <c r="J26" s="27">
        <f aca="true" t="shared" si="9" ref="J26:J31">I26*100/B26</f>
        <v>0</v>
      </c>
      <c r="K26" s="28">
        <f aca="true" t="shared" si="10" ref="K26:K31">I26-L26</f>
        <v>0</v>
      </c>
      <c r="L26" s="29">
        <f aca="true" t="shared" si="11" ref="L26:L31">D26-H26</f>
        <v>0</v>
      </c>
      <c r="M26" s="4"/>
    </row>
    <row r="27" spans="1:13" ht="12.75">
      <c r="A27" s="11" t="s">
        <v>273</v>
      </c>
      <c r="B27" s="19">
        <v>1</v>
      </c>
      <c r="C27" s="20">
        <f t="shared" si="6"/>
        <v>0</v>
      </c>
      <c r="D27" s="21">
        <v>1</v>
      </c>
      <c r="E27" s="22">
        <v>1</v>
      </c>
      <c r="F27" s="23">
        <f t="shared" si="7"/>
        <v>100</v>
      </c>
      <c r="G27" s="24">
        <f t="shared" si="8"/>
        <v>0</v>
      </c>
      <c r="H27" s="25">
        <v>1</v>
      </c>
      <c r="I27" s="26">
        <v>0</v>
      </c>
      <c r="J27" s="27">
        <f t="shared" si="9"/>
        <v>0</v>
      </c>
      <c r="K27" s="28">
        <f t="shared" si="10"/>
        <v>0</v>
      </c>
      <c r="L27" s="29">
        <f t="shared" si="11"/>
        <v>0</v>
      </c>
      <c r="M27" s="4"/>
    </row>
    <row r="28" spans="1:13" ht="12.75">
      <c r="A28" s="11" t="s">
        <v>274</v>
      </c>
      <c r="B28" s="19">
        <v>1</v>
      </c>
      <c r="C28" s="20">
        <f t="shared" si="6"/>
        <v>0</v>
      </c>
      <c r="D28" s="21">
        <v>1</v>
      </c>
      <c r="E28" s="22">
        <v>1</v>
      </c>
      <c r="F28" s="23">
        <f t="shared" si="7"/>
        <v>100</v>
      </c>
      <c r="G28" s="24">
        <f t="shared" si="8"/>
        <v>0</v>
      </c>
      <c r="H28" s="25">
        <v>1</v>
      </c>
      <c r="I28" s="26">
        <v>0</v>
      </c>
      <c r="J28" s="27">
        <f t="shared" si="9"/>
        <v>0</v>
      </c>
      <c r="K28" s="28">
        <f t="shared" si="10"/>
        <v>0</v>
      </c>
      <c r="L28" s="29">
        <f t="shared" si="11"/>
        <v>0</v>
      </c>
      <c r="M28" s="4"/>
    </row>
    <row r="29" spans="1:13" ht="12.75">
      <c r="A29" s="8" t="s">
        <v>132</v>
      </c>
      <c r="B29" s="19">
        <v>7</v>
      </c>
      <c r="C29" s="20">
        <f t="shared" si="6"/>
        <v>3</v>
      </c>
      <c r="D29" s="21">
        <v>4</v>
      </c>
      <c r="E29" s="22">
        <v>7</v>
      </c>
      <c r="F29" s="23">
        <f t="shared" si="7"/>
        <v>100</v>
      </c>
      <c r="G29" s="24">
        <f t="shared" si="8"/>
        <v>3</v>
      </c>
      <c r="H29" s="25">
        <v>4</v>
      </c>
      <c r="I29" s="26">
        <v>0</v>
      </c>
      <c r="J29" s="27">
        <f t="shared" si="9"/>
        <v>0</v>
      </c>
      <c r="K29" s="28">
        <f t="shared" si="10"/>
        <v>0</v>
      </c>
      <c r="L29" s="29">
        <f t="shared" si="11"/>
        <v>0</v>
      </c>
      <c r="M29" s="4"/>
    </row>
    <row r="30" spans="1:13" ht="12.75">
      <c r="A30" s="11" t="s">
        <v>275</v>
      </c>
      <c r="B30" s="19">
        <v>1</v>
      </c>
      <c r="C30" s="20">
        <f t="shared" si="6"/>
        <v>0</v>
      </c>
      <c r="D30" s="21">
        <v>1</v>
      </c>
      <c r="E30" s="22">
        <v>1</v>
      </c>
      <c r="F30" s="23">
        <f t="shared" si="7"/>
        <v>100</v>
      </c>
      <c r="G30" s="24">
        <f t="shared" si="8"/>
        <v>0</v>
      </c>
      <c r="H30" s="25">
        <v>1</v>
      </c>
      <c r="I30" s="26">
        <v>0</v>
      </c>
      <c r="J30" s="27">
        <f t="shared" si="9"/>
        <v>0</v>
      </c>
      <c r="K30" s="28">
        <f t="shared" si="10"/>
        <v>0</v>
      </c>
      <c r="L30" s="29">
        <f t="shared" si="11"/>
        <v>0</v>
      </c>
      <c r="M30" s="4"/>
    </row>
    <row r="31" spans="1:13" ht="12.75">
      <c r="A31" s="8" t="s">
        <v>128</v>
      </c>
      <c r="B31" s="19">
        <v>1</v>
      </c>
      <c r="C31" s="20">
        <f t="shared" si="6"/>
        <v>1</v>
      </c>
      <c r="D31" s="21">
        <v>0</v>
      </c>
      <c r="E31" s="22">
        <v>1</v>
      </c>
      <c r="F31" s="23">
        <f t="shared" si="7"/>
        <v>100</v>
      </c>
      <c r="G31" s="24">
        <f t="shared" si="8"/>
        <v>1</v>
      </c>
      <c r="H31" s="25">
        <v>0</v>
      </c>
      <c r="I31" s="26">
        <v>0</v>
      </c>
      <c r="J31" s="27">
        <f t="shared" si="9"/>
        <v>0</v>
      </c>
      <c r="K31" s="28">
        <f t="shared" si="10"/>
        <v>0</v>
      </c>
      <c r="L31" s="29">
        <f t="shared" si="11"/>
        <v>0</v>
      </c>
      <c r="M31" s="4"/>
    </row>
    <row r="32" spans="1:13" ht="12.75">
      <c r="A32" s="8" t="s">
        <v>129</v>
      </c>
      <c r="B32" s="19">
        <v>9</v>
      </c>
      <c r="C32" s="20">
        <f t="shared" si="0"/>
        <v>1</v>
      </c>
      <c r="D32" s="21">
        <v>8</v>
      </c>
      <c r="E32" s="22">
        <v>9</v>
      </c>
      <c r="F32" s="23">
        <f t="shared" si="1"/>
        <v>100</v>
      </c>
      <c r="G32" s="24">
        <f t="shared" si="2"/>
        <v>1</v>
      </c>
      <c r="H32" s="25">
        <v>8</v>
      </c>
      <c r="I32" s="26">
        <v>0</v>
      </c>
      <c r="J32" s="27">
        <f t="shared" si="3"/>
        <v>0</v>
      </c>
      <c r="K32" s="28">
        <f t="shared" si="4"/>
        <v>0</v>
      </c>
      <c r="L32" s="29">
        <f t="shared" si="5"/>
        <v>0</v>
      </c>
      <c r="M32" s="4"/>
    </row>
    <row r="33" spans="1:13" ht="12.75">
      <c r="A33" s="11" t="s">
        <v>276</v>
      </c>
      <c r="B33" s="19">
        <v>1</v>
      </c>
      <c r="C33" s="20">
        <f t="shared" si="0"/>
        <v>1</v>
      </c>
      <c r="D33" s="21">
        <v>0</v>
      </c>
      <c r="E33" s="22">
        <v>1</v>
      </c>
      <c r="F33" s="23">
        <f aca="true" t="shared" si="12" ref="F33:F39">E33*100/B33</f>
        <v>100</v>
      </c>
      <c r="G33" s="24">
        <f t="shared" si="2"/>
        <v>1</v>
      </c>
      <c r="H33" s="25">
        <v>0</v>
      </c>
      <c r="I33" s="26">
        <v>0</v>
      </c>
      <c r="J33" s="27">
        <f aca="true" t="shared" si="13" ref="J33:J39">I33*100/B33</f>
        <v>0</v>
      </c>
      <c r="K33" s="28">
        <f t="shared" si="4"/>
        <v>0</v>
      </c>
      <c r="L33" s="29">
        <f aca="true" t="shared" si="14" ref="L33:L39">D33-H33</f>
        <v>0</v>
      </c>
      <c r="M33" s="4"/>
    </row>
    <row r="34" spans="1:13" ht="12.75">
      <c r="A34" s="10" t="s">
        <v>198</v>
      </c>
      <c r="B34" s="19">
        <v>5</v>
      </c>
      <c r="C34" s="20">
        <f aca="true" t="shared" si="15" ref="C34:C39">B34-D34</f>
        <v>4</v>
      </c>
      <c r="D34" s="21">
        <v>1</v>
      </c>
      <c r="E34" s="22">
        <v>5</v>
      </c>
      <c r="F34" s="23">
        <f t="shared" si="12"/>
        <v>100</v>
      </c>
      <c r="G34" s="24">
        <f aca="true" t="shared" si="16" ref="G34:G39">E34-H34</f>
        <v>4</v>
      </c>
      <c r="H34" s="25">
        <v>1</v>
      </c>
      <c r="I34" s="26">
        <v>0</v>
      </c>
      <c r="J34" s="27">
        <f t="shared" si="13"/>
        <v>0</v>
      </c>
      <c r="K34" s="28">
        <f>I34-L34</f>
        <v>0</v>
      </c>
      <c r="L34" s="28">
        <f t="shared" si="14"/>
        <v>0</v>
      </c>
      <c r="M34" s="4"/>
    </row>
    <row r="35" spans="1:13" ht="12.75">
      <c r="A35" s="10" t="s">
        <v>221</v>
      </c>
      <c r="B35" s="19">
        <v>2</v>
      </c>
      <c r="C35" s="20">
        <f t="shared" si="15"/>
        <v>2</v>
      </c>
      <c r="D35" s="21">
        <v>0</v>
      </c>
      <c r="E35" s="22">
        <v>2</v>
      </c>
      <c r="F35" s="23">
        <f t="shared" si="12"/>
        <v>100</v>
      </c>
      <c r="G35" s="24">
        <f t="shared" si="16"/>
        <v>2</v>
      </c>
      <c r="H35" s="25">
        <v>0</v>
      </c>
      <c r="I35" s="26">
        <v>0</v>
      </c>
      <c r="J35" s="27">
        <f t="shared" si="13"/>
        <v>0</v>
      </c>
      <c r="K35" s="28">
        <f>I35-L35</f>
        <v>0</v>
      </c>
      <c r="L35" s="28">
        <f t="shared" si="14"/>
        <v>0</v>
      </c>
      <c r="M35" s="4"/>
    </row>
    <row r="36" spans="1:13" ht="12.75">
      <c r="A36" s="8" t="s">
        <v>91</v>
      </c>
      <c r="B36" s="19">
        <v>9</v>
      </c>
      <c r="C36" s="20">
        <f t="shared" si="15"/>
        <v>9</v>
      </c>
      <c r="D36" s="21">
        <v>0</v>
      </c>
      <c r="E36" s="22">
        <v>8</v>
      </c>
      <c r="F36" s="23">
        <f t="shared" si="12"/>
        <v>88.88888888888889</v>
      </c>
      <c r="G36" s="24">
        <f t="shared" si="16"/>
        <v>8</v>
      </c>
      <c r="H36" s="25">
        <v>0</v>
      </c>
      <c r="I36" s="26">
        <v>1</v>
      </c>
      <c r="J36" s="27">
        <f t="shared" si="13"/>
        <v>11.11111111111111</v>
      </c>
      <c r="K36" s="28">
        <f>I36-L36</f>
        <v>1</v>
      </c>
      <c r="L36" s="29">
        <f t="shared" si="14"/>
        <v>0</v>
      </c>
      <c r="M36" s="4"/>
    </row>
    <row r="37" spans="1:13" ht="12.75">
      <c r="A37" s="11" t="s">
        <v>283</v>
      </c>
      <c r="B37" s="19">
        <v>2</v>
      </c>
      <c r="C37" s="20">
        <f t="shared" si="15"/>
        <v>1</v>
      </c>
      <c r="D37" s="21">
        <v>1</v>
      </c>
      <c r="E37" s="22">
        <v>2</v>
      </c>
      <c r="F37" s="23">
        <f t="shared" si="12"/>
        <v>100</v>
      </c>
      <c r="G37" s="24">
        <f t="shared" si="16"/>
        <v>1</v>
      </c>
      <c r="H37" s="25">
        <v>1</v>
      </c>
      <c r="I37" s="26">
        <v>0</v>
      </c>
      <c r="J37" s="27">
        <f t="shared" si="13"/>
        <v>0</v>
      </c>
      <c r="K37" s="28">
        <f>I37-L37</f>
        <v>0</v>
      </c>
      <c r="L37" s="29">
        <f t="shared" si="14"/>
        <v>0</v>
      </c>
      <c r="M37" s="4"/>
    </row>
    <row r="38" spans="1:13" ht="12.75">
      <c r="A38" s="8" t="s">
        <v>244</v>
      </c>
      <c r="B38" s="19">
        <v>1</v>
      </c>
      <c r="C38" s="20">
        <f t="shared" si="15"/>
        <v>1</v>
      </c>
      <c r="D38" s="21">
        <v>0</v>
      </c>
      <c r="E38" s="22">
        <v>1</v>
      </c>
      <c r="F38" s="23">
        <f t="shared" si="12"/>
        <v>100</v>
      </c>
      <c r="G38" s="24">
        <f t="shared" si="16"/>
        <v>1</v>
      </c>
      <c r="H38" s="25">
        <v>0</v>
      </c>
      <c r="I38" s="26">
        <v>0</v>
      </c>
      <c r="J38" s="27">
        <f t="shared" si="13"/>
        <v>0</v>
      </c>
      <c r="K38" s="28">
        <f>I38-L38</f>
        <v>0</v>
      </c>
      <c r="L38" s="29">
        <f t="shared" si="14"/>
        <v>0</v>
      </c>
      <c r="M38" s="4"/>
    </row>
    <row r="39" spans="1:13" ht="12.75">
      <c r="A39" s="10" t="s">
        <v>285</v>
      </c>
      <c r="B39" s="19">
        <v>1</v>
      </c>
      <c r="C39" s="20">
        <f t="shared" si="15"/>
        <v>1</v>
      </c>
      <c r="D39" s="21">
        <v>0</v>
      </c>
      <c r="E39" s="22">
        <v>1</v>
      </c>
      <c r="F39" s="23">
        <f t="shared" si="12"/>
        <v>100</v>
      </c>
      <c r="G39" s="24">
        <f t="shared" si="16"/>
        <v>1</v>
      </c>
      <c r="H39" s="25">
        <v>0</v>
      </c>
      <c r="I39" s="26">
        <v>0</v>
      </c>
      <c r="J39" s="27">
        <f t="shared" si="13"/>
        <v>0</v>
      </c>
      <c r="K39" s="28">
        <f aca="true" t="shared" si="17" ref="K39:K46">I39-L39</f>
        <v>0</v>
      </c>
      <c r="L39" s="29">
        <f t="shared" si="14"/>
        <v>0</v>
      </c>
      <c r="M39" s="4"/>
    </row>
    <row r="40" spans="1:13" ht="12.75">
      <c r="A40" s="8" t="s">
        <v>97</v>
      </c>
      <c r="B40" s="19">
        <v>8</v>
      </c>
      <c r="C40" s="20">
        <f aca="true" t="shared" si="18" ref="C40:C46">B40-D40</f>
        <v>8</v>
      </c>
      <c r="D40" s="21">
        <v>0</v>
      </c>
      <c r="E40" s="22">
        <v>5</v>
      </c>
      <c r="F40" s="23">
        <f aca="true" t="shared" si="19" ref="F40:F46">E40*100/B40</f>
        <v>62.5</v>
      </c>
      <c r="G40" s="24">
        <f aca="true" t="shared" si="20" ref="G40:G46">E40-H40</f>
        <v>5</v>
      </c>
      <c r="H40" s="25">
        <v>0</v>
      </c>
      <c r="I40" s="26">
        <v>3</v>
      </c>
      <c r="J40" s="27">
        <f aca="true" t="shared" si="21" ref="J40:J46">I40*100/B40</f>
        <v>37.5</v>
      </c>
      <c r="K40" s="28">
        <f t="shared" si="17"/>
        <v>3</v>
      </c>
      <c r="L40" s="29">
        <f aca="true" t="shared" si="22" ref="L40:L46">D40-H40</f>
        <v>0</v>
      </c>
      <c r="M40" s="4"/>
    </row>
    <row r="41" spans="1:13" ht="12.75">
      <c r="A41" s="8" t="s">
        <v>98</v>
      </c>
      <c r="B41" s="19">
        <v>5</v>
      </c>
      <c r="C41" s="20">
        <f t="shared" si="18"/>
        <v>5</v>
      </c>
      <c r="D41" s="21">
        <v>0</v>
      </c>
      <c r="E41" s="22">
        <v>3</v>
      </c>
      <c r="F41" s="23">
        <f t="shared" si="19"/>
        <v>60</v>
      </c>
      <c r="G41" s="24">
        <f t="shared" si="20"/>
        <v>3</v>
      </c>
      <c r="H41" s="25">
        <v>0</v>
      </c>
      <c r="I41" s="26">
        <v>2</v>
      </c>
      <c r="J41" s="27">
        <f t="shared" si="21"/>
        <v>40</v>
      </c>
      <c r="K41" s="28">
        <f t="shared" si="17"/>
        <v>2</v>
      </c>
      <c r="L41" s="29">
        <f t="shared" si="22"/>
        <v>0</v>
      </c>
      <c r="M41" s="4"/>
    </row>
    <row r="42" spans="1:13" ht="12.75">
      <c r="A42" s="8" t="s">
        <v>99</v>
      </c>
      <c r="B42" s="19">
        <v>21</v>
      </c>
      <c r="C42" s="20">
        <f t="shared" si="18"/>
        <v>21</v>
      </c>
      <c r="D42" s="21">
        <v>0</v>
      </c>
      <c r="E42" s="22">
        <v>16</v>
      </c>
      <c r="F42" s="23">
        <f t="shared" si="19"/>
        <v>76.19047619047619</v>
      </c>
      <c r="G42" s="24">
        <f t="shared" si="20"/>
        <v>16</v>
      </c>
      <c r="H42" s="25">
        <v>0</v>
      </c>
      <c r="I42" s="26">
        <v>5</v>
      </c>
      <c r="J42" s="27">
        <f t="shared" si="21"/>
        <v>23.80952380952381</v>
      </c>
      <c r="K42" s="28">
        <f t="shared" si="17"/>
        <v>5</v>
      </c>
      <c r="L42" s="29">
        <f t="shared" si="22"/>
        <v>0</v>
      </c>
      <c r="M42" s="4"/>
    </row>
    <row r="43" spans="1:13" ht="12.75">
      <c r="A43" s="8" t="s">
        <v>100</v>
      </c>
      <c r="B43" s="19">
        <v>5</v>
      </c>
      <c r="C43" s="20">
        <f t="shared" si="18"/>
        <v>5</v>
      </c>
      <c r="D43" s="21">
        <v>0</v>
      </c>
      <c r="E43" s="22">
        <v>5</v>
      </c>
      <c r="F43" s="23">
        <f t="shared" si="19"/>
        <v>100</v>
      </c>
      <c r="G43" s="24">
        <f t="shared" si="20"/>
        <v>5</v>
      </c>
      <c r="H43" s="25">
        <v>0</v>
      </c>
      <c r="I43" s="26">
        <v>0</v>
      </c>
      <c r="J43" s="27">
        <f t="shared" si="21"/>
        <v>0</v>
      </c>
      <c r="K43" s="28">
        <f t="shared" si="17"/>
        <v>0</v>
      </c>
      <c r="L43" s="29">
        <f t="shared" si="22"/>
        <v>0</v>
      </c>
      <c r="M43" s="4"/>
    </row>
    <row r="44" spans="1:13" ht="12.75">
      <c r="A44" s="9" t="s">
        <v>28</v>
      </c>
      <c r="B44" s="19">
        <v>13</v>
      </c>
      <c r="C44" s="20">
        <f t="shared" si="18"/>
        <v>2</v>
      </c>
      <c r="D44" s="21">
        <v>11</v>
      </c>
      <c r="E44" s="22">
        <v>13</v>
      </c>
      <c r="F44" s="23">
        <f t="shared" si="19"/>
        <v>100</v>
      </c>
      <c r="G44" s="24">
        <f t="shared" si="20"/>
        <v>2</v>
      </c>
      <c r="H44" s="25">
        <v>11</v>
      </c>
      <c r="I44" s="26">
        <v>0</v>
      </c>
      <c r="J44" s="27">
        <f t="shared" si="21"/>
        <v>0</v>
      </c>
      <c r="K44" s="28">
        <f t="shared" si="17"/>
        <v>0</v>
      </c>
      <c r="L44" s="28">
        <f t="shared" si="22"/>
        <v>0</v>
      </c>
      <c r="M44" s="4"/>
    </row>
    <row r="45" spans="1:13" ht="12.75">
      <c r="A45" s="11" t="s">
        <v>290</v>
      </c>
      <c r="B45" s="19">
        <v>2</v>
      </c>
      <c r="C45" s="20">
        <f t="shared" si="18"/>
        <v>2</v>
      </c>
      <c r="D45" s="21">
        <v>0</v>
      </c>
      <c r="E45" s="22">
        <v>2</v>
      </c>
      <c r="F45" s="23">
        <f t="shared" si="19"/>
        <v>100</v>
      </c>
      <c r="G45" s="24">
        <f t="shared" si="20"/>
        <v>2</v>
      </c>
      <c r="H45" s="25">
        <v>0</v>
      </c>
      <c r="I45" s="26">
        <v>0</v>
      </c>
      <c r="J45" s="27">
        <f t="shared" si="21"/>
        <v>0</v>
      </c>
      <c r="K45" s="28">
        <f t="shared" si="17"/>
        <v>0</v>
      </c>
      <c r="L45" s="29">
        <f t="shared" si="22"/>
        <v>0</v>
      </c>
      <c r="M45" s="4"/>
    </row>
    <row r="46" spans="1:13" ht="12.75">
      <c r="A46" s="8" t="s">
        <v>101</v>
      </c>
      <c r="B46" s="19">
        <v>8</v>
      </c>
      <c r="C46" s="20">
        <f t="shared" si="18"/>
        <v>8</v>
      </c>
      <c r="D46" s="21">
        <v>0</v>
      </c>
      <c r="E46" s="22">
        <v>8</v>
      </c>
      <c r="F46" s="23">
        <f t="shared" si="19"/>
        <v>100</v>
      </c>
      <c r="G46" s="24">
        <f t="shared" si="20"/>
        <v>8</v>
      </c>
      <c r="H46" s="25">
        <v>0</v>
      </c>
      <c r="I46" s="26">
        <v>0</v>
      </c>
      <c r="J46" s="27">
        <f t="shared" si="21"/>
        <v>0</v>
      </c>
      <c r="K46" s="28">
        <f t="shared" si="17"/>
        <v>0</v>
      </c>
      <c r="L46" s="29">
        <f t="shared" si="22"/>
        <v>0</v>
      </c>
      <c r="M46" s="4"/>
    </row>
    <row r="47" spans="1:13" ht="12.75">
      <c r="A47" s="8" t="s">
        <v>36</v>
      </c>
      <c r="B47" s="19">
        <v>11</v>
      </c>
      <c r="C47" s="20">
        <f aca="true" t="shared" si="23" ref="C47:C59">B47-D47</f>
        <v>6</v>
      </c>
      <c r="D47" s="21">
        <v>5</v>
      </c>
      <c r="E47" s="22">
        <v>11</v>
      </c>
      <c r="F47" s="23">
        <f aca="true" t="shared" si="24" ref="F47:F56">E47*100/B47</f>
        <v>100</v>
      </c>
      <c r="G47" s="24">
        <f aca="true" t="shared" si="25" ref="G47:G59">E47-H47</f>
        <v>6</v>
      </c>
      <c r="H47" s="25">
        <v>5</v>
      </c>
      <c r="I47" s="26">
        <v>0</v>
      </c>
      <c r="J47" s="27">
        <f aca="true" t="shared" si="26" ref="J47:J56">I47*100/B47</f>
        <v>0</v>
      </c>
      <c r="K47" s="28">
        <f aca="true" t="shared" si="27" ref="K47:K56">I47-L47</f>
        <v>0</v>
      </c>
      <c r="L47" s="29">
        <f aca="true" t="shared" si="28" ref="L47:L55">D47-H47</f>
        <v>0</v>
      </c>
      <c r="M47" s="4"/>
    </row>
    <row r="48" spans="1:13" ht="12.75">
      <c r="A48" s="8" t="s">
        <v>104</v>
      </c>
      <c r="B48" s="19">
        <v>7</v>
      </c>
      <c r="C48" s="20">
        <f t="shared" si="23"/>
        <v>7</v>
      </c>
      <c r="D48" s="21">
        <v>0</v>
      </c>
      <c r="E48" s="22">
        <v>7</v>
      </c>
      <c r="F48" s="23">
        <f t="shared" si="24"/>
        <v>100</v>
      </c>
      <c r="G48" s="24">
        <f t="shared" si="25"/>
        <v>7</v>
      </c>
      <c r="H48" s="25">
        <v>0</v>
      </c>
      <c r="I48" s="26">
        <v>0</v>
      </c>
      <c r="J48" s="27">
        <f t="shared" si="26"/>
        <v>0</v>
      </c>
      <c r="K48" s="28">
        <f t="shared" si="27"/>
        <v>0</v>
      </c>
      <c r="L48" s="29">
        <f t="shared" si="28"/>
        <v>0</v>
      </c>
      <c r="M48" s="4"/>
    </row>
    <row r="49" spans="1:13" ht="12.75">
      <c r="A49" s="8" t="s">
        <v>253</v>
      </c>
      <c r="B49" s="19">
        <v>2</v>
      </c>
      <c r="C49" s="20">
        <f>B49-D49</f>
        <v>2</v>
      </c>
      <c r="D49" s="21">
        <v>0</v>
      </c>
      <c r="E49" s="22">
        <v>2</v>
      </c>
      <c r="F49" s="23">
        <f>E49*100/B49</f>
        <v>100</v>
      </c>
      <c r="G49" s="24">
        <f>E49-H49</f>
        <v>2</v>
      </c>
      <c r="H49" s="25">
        <v>0</v>
      </c>
      <c r="I49" s="26">
        <v>0</v>
      </c>
      <c r="J49" s="27">
        <f>I49*100/B49</f>
        <v>0</v>
      </c>
      <c r="K49" s="28">
        <f>I49-L49</f>
        <v>0</v>
      </c>
      <c r="L49" s="29">
        <f>D49-H49</f>
        <v>0</v>
      </c>
      <c r="M49" s="4"/>
    </row>
    <row r="50" spans="1:13" ht="12.75">
      <c r="A50" s="8" t="s">
        <v>39</v>
      </c>
      <c r="B50" s="19">
        <v>2</v>
      </c>
      <c r="C50" s="20">
        <f t="shared" si="23"/>
        <v>1</v>
      </c>
      <c r="D50" s="21">
        <v>1</v>
      </c>
      <c r="E50" s="22">
        <v>2</v>
      </c>
      <c r="F50" s="23">
        <f t="shared" si="24"/>
        <v>100</v>
      </c>
      <c r="G50" s="24">
        <f t="shared" si="25"/>
        <v>1</v>
      </c>
      <c r="H50" s="25">
        <v>1</v>
      </c>
      <c r="I50" s="26">
        <v>0</v>
      </c>
      <c r="J50" s="27">
        <f t="shared" si="26"/>
        <v>0</v>
      </c>
      <c r="K50" s="28">
        <f t="shared" si="27"/>
        <v>0</v>
      </c>
      <c r="L50" s="29">
        <f t="shared" si="28"/>
        <v>0</v>
      </c>
      <c r="M50" s="4"/>
    </row>
    <row r="51" spans="1:13" ht="12.75">
      <c r="A51" s="8" t="s">
        <v>190</v>
      </c>
      <c r="B51" s="19">
        <v>27</v>
      </c>
      <c r="C51" s="20">
        <f t="shared" si="23"/>
        <v>27</v>
      </c>
      <c r="D51" s="21">
        <v>0</v>
      </c>
      <c r="E51" s="22">
        <v>27</v>
      </c>
      <c r="F51" s="23">
        <f>E51*100/B51</f>
        <v>100</v>
      </c>
      <c r="G51" s="24">
        <f t="shared" si="25"/>
        <v>27</v>
      </c>
      <c r="H51" s="25">
        <v>0</v>
      </c>
      <c r="I51" s="26">
        <v>0</v>
      </c>
      <c r="J51" s="27">
        <f>I51*100/B51</f>
        <v>0</v>
      </c>
      <c r="K51" s="28">
        <f t="shared" si="27"/>
        <v>0</v>
      </c>
      <c r="L51" s="29">
        <f>D51-H51</f>
        <v>0</v>
      </c>
      <c r="M51" s="4"/>
    </row>
    <row r="52" spans="1:13" ht="12.75">
      <c r="A52" s="10" t="s">
        <v>155</v>
      </c>
      <c r="B52" s="19">
        <v>17</v>
      </c>
      <c r="C52" s="20">
        <f t="shared" si="23"/>
        <v>12</v>
      </c>
      <c r="D52" s="21">
        <v>5</v>
      </c>
      <c r="E52" s="22">
        <v>17</v>
      </c>
      <c r="F52" s="23">
        <f t="shared" si="24"/>
        <v>100</v>
      </c>
      <c r="G52" s="24">
        <f t="shared" si="25"/>
        <v>12</v>
      </c>
      <c r="H52" s="25">
        <v>5</v>
      </c>
      <c r="I52" s="26">
        <v>0</v>
      </c>
      <c r="J52" s="27">
        <f t="shared" si="26"/>
        <v>0</v>
      </c>
      <c r="K52" s="28">
        <f t="shared" si="27"/>
        <v>0</v>
      </c>
      <c r="L52" s="28">
        <f t="shared" si="28"/>
        <v>0</v>
      </c>
      <c r="M52" s="4"/>
    </row>
    <row r="53" spans="1:13" ht="12.75">
      <c r="A53" s="9" t="s">
        <v>41</v>
      </c>
      <c r="B53" s="19">
        <v>9</v>
      </c>
      <c r="C53" s="20">
        <f t="shared" si="23"/>
        <v>9</v>
      </c>
      <c r="D53" s="21">
        <v>0</v>
      </c>
      <c r="E53" s="22">
        <v>9</v>
      </c>
      <c r="F53" s="23">
        <f t="shared" si="24"/>
        <v>100</v>
      </c>
      <c r="G53" s="24">
        <f t="shared" si="25"/>
        <v>9</v>
      </c>
      <c r="H53" s="25">
        <v>0</v>
      </c>
      <c r="I53" s="26">
        <v>0</v>
      </c>
      <c r="J53" s="27">
        <f t="shared" si="26"/>
        <v>0</v>
      </c>
      <c r="K53" s="28">
        <f t="shared" si="27"/>
        <v>0</v>
      </c>
      <c r="L53" s="28">
        <f t="shared" si="28"/>
        <v>0</v>
      </c>
      <c r="M53" s="4"/>
    </row>
    <row r="54" spans="1:13" ht="12.75">
      <c r="A54" s="9" t="s">
        <v>44</v>
      </c>
      <c r="B54" s="19">
        <v>9</v>
      </c>
      <c r="C54" s="20">
        <f t="shared" si="23"/>
        <v>9</v>
      </c>
      <c r="D54" s="21">
        <v>0</v>
      </c>
      <c r="E54" s="22">
        <v>9</v>
      </c>
      <c r="F54" s="23">
        <f t="shared" si="24"/>
        <v>100</v>
      </c>
      <c r="G54" s="24">
        <f t="shared" si="25"/>
        <v>9</v>
      </c>
      <c r="H54" s="25">
        <v>0</v>
      </c>
      <c r="I54" s="26">
        <v>0</v>
      </c>
      <c r="J54" s="27">
        <f t="shared" si="26"/>
        <v>0</v>
      </c>
      <c r="K54" s="28">
        <f t="shared" si="27"/>
        <v>0</v>
      </c>
      <c r="L54" s="28">
        <f t="shared" si="28"/>
        <v>0</v>
      </c>
      <c r="M54" s="4"/>
    </row>
    <row r="55" spans="1:13" ht="12.75">
      <c r="A55" s="9" t="s">
        <v>45</v>
      </c>
      <c r="B55" s="19">
        <v>3</v>
      </c>
      <c r="C55" s="20">
        <f t="shared" si="23"/>
        <v>1</v>
      </c>
      <c r="D55" s="21">
        <v>2</v>
      </c>
      <c r="E55" s="22">
        <v>3</v>
      </c>
      <c r="F55" s="23">
        <f t="shared" si="24"/>
        <v>100</v>
      </c>
      <c r="G55" s="24">
        <f t="shared" si="25"/>
        <v>1</v>
      </c>
      <c r="H55" s="25">
        <v>2</v>
      </c>
      <c r="I55" s="26">
        <v>0</v>
      </c>
      <c r="J55" s="27">
        <f t="shared" si="26"/>
        <v>0</v>
      </c>
      <c r="K55" s="28">
        <f t="shared" si="27"/>
        <v>0</v>
      </c>
      <c r="L55" s="28">
        <f t="shared" si="28"/>
        <v>0</v>
      </c>
      <c r="M55" s="4"/>
    </row>
    <row r="56" spans="1:13" ht="12.75">
      <c r="A56" s="9" t="s">
        <v>47</v>
      </c>
      <c r="B56" s="19">
        <v>2</v>
      </c>
      <c r="C56" s="20">
        <f t="shared" si="23"/>
        <v>1</v>
      </c>
      <c r="D56" s="21">
        <v>1</v>
      </c>
      <c r="E56" s="22">
        <v>2</v>
      </c>
      <c r="F56" s="23">
        <f t="shared" si="24"/>
        <v>100</v>
      </c>
      <c r="G56" s="24">
        <f t="shared" si="25"/>
        <v>1</v>
      </c>
      <c r="H56" s="25">
        <v>1</v>
      </c>
      <c r="I56" s="26">
        <v>0</v>
      </c>
      <c r="J56" s="27">
        <f t="shared" si="26"/>
        <v>0</v>
      </c>
      <c r="K56" s="28">
        <f t="shared" si="27"/>
        <v>0</v>
      </c>
      <c r="L56" s="28">
        <f aca="true" t="shared" si="29" ref="L56:L65">D56-H56</f>
        <v>0</v>
      </c>
      <c r="M56" s="4"/>
    </row>
    <row r="57" spans="1:13" ht="12.75">
      <c r="A57" s="10" t="s">
        <v>232</v>
      </c>
      <c r="B57" s="19">
        <v>1</v>
      </c>
      <c r="C57" s="20">
        <f>B57-D57</f>
        <v>1</v>
      </c>
      <c r="D57" s="21">
        <v>0</v>
      </c>
      <c r="E57" s="22">
        <v>1</v>
      </c>
      <c r="F57" s="23">
        <f>E57*100/B57</f>
        <v>100</v>
      </c>
      <c r="G57" s="24">
        <f>E57-H57</f>
        <v>1</v>
      </c>
      <c r="H57" s="25">
        <v>0</v>
      </c>
      <c r="I57" s="26">
        <v>0</v>
      </c>
      <c r="J57" s="27">
        <f>I57*100/B57</f>
        <v>0</v>
      </c>
      <c r="K57" s="28">
        <f>I57-L57</f>
        <v>0</v>
      </c>
      <c r="L57" s="28">
        <f>D57-H57</f>
        <v>0</v>
      </c>
      <c r="M57" s="4"/>
    </row>
    <row r="58" spans="1:13" ht="12.75">
      <c r="A58" s="11" t="s">
        <v>307</v>
      </c>
      <c r="B58" s="19">
        <v>2</v>
      </c>
      <c r="C58" s="20">
        <f t="shared" si="23"/>
        <v>2</v>
      </c>
      <c r="D58" s="21">
        <v>0</v>
      </c>
      <c r="E58" s="22">
        <v>2</v>
      </c>
      <c r="F58" s="23">
        <f aca="true" t="shared" si="30" ref="F58:F66">E58*100/B58</f>
        <v>100</v>
      </c>
      <c r="G58" s="24">
        <f t="shared" si="25"/>
        <v>2</v>
      </c>
      <c r="H58" s="25">
        <v>0</v>
      </c>
      <c r="I58" s="26">
        <v>0</v>
      </c>
      <c r="J58" s="27">
        <f aca="true" t="shared" si="31" ref="J58:J66">I58*100/B58</f>
        <v>0</v>
      </c>
      <c r="K58" s="28">
        <f aca="true" t="shared" si="32" ref="K58:K65">I58-L58</f>
        <v>0</v>
      </c>
      <c r="L58" s="29">
        <f t="shared" si="29"/>
        <v>0</v>
      </c>
      <c r="M58" s="4"/>
    </row>
    <row r="59" spans="1:13" ht="12.75">
      <c r="A59" s="8" t="s">
        <v>183</v>
      </c>
      <c r="B59" s="19">
        <v>2</v>
      </c>
      <c r="C59" s="20">
        <f t="shared" si="23"/>
        <v>0</v>
      </c>
      <c r="D59" s="21">
        <v>2</v>
      </c>
      <c r="E59" s="22">
        <v>2</v>
      </c>
      <c r="F59" s="23">
        <f t="shared" si="30"/>
        <v>100</v>
      </c>
      <c r="G59" s="24">
        <f t="shared" si="25"/>
        <v>0</v>
      </c>
      <c r="H59" s="25">
        <v>2</v>
      </c>
      <c r="I59" s="26">
        <v>0</v>
      </c>
      <c r="J59" s="27">
        <f t="shared" si="31"/>
        <v>0</v>
      </c>
      <c r="K59" s="28">
        <f t="shared" si="32"/>
        <v>0</v>
      </c>
      <c r="L59" s="29">
        <f t="shared" si="29"/>
        <v>0</v>
      </c>
      <c r="M59" s="4"/>
    </row>
    <row r="60" spans="1:13" ht="12.75">
      <c r="A60" s="9" t="s">
        <v>52</v>
      </c>
      <c r="B60" s="19">
        <v>7</v>
      </c>
      <c r="C60" s="20">
        <f aca="true" t="shared" si="33" ref="C60:C65">B60-D60</f>
        <v>2</v>
      </c>
      <c r="D60" s="21">
        <v>5</v>
      </c>
      <c r="E60" s="22">
        <v>6</v>
      </c>
      <c r="F60" s="23">
        <f t="shared" si="30"/>
        <v>85.71428571428571</v>
      </c>
      <c r="G60" s="24">
        <f aca="true" t="shared" si="34" ref="G60:G65">E60-H60</f>
        <v>1</v>
      </c>
      <c r="H60" s="25">
        <v>5</v>
      </c>
      <c r="I60" s="26">
        <v>1</v>
      </c>
      <c r="J60" s="27">
        <f t="shared" si="31"/>
        <v>14.285714285714286</v>
      </c>
      <c r="K60" s="28">
        <f t="shared" si="32"/>
        <v>1</v>
      </c>
      <c r="L60" s="28">
        <f t="shared" si="29"/>
        <v>0</v>
      </c>
      <c r="M60" s="4"/>
    </row>
    <row r="61" spans="1:13" ht="12" customHeight="1">
      <c r="A61" s="8" t="s">
        <v>118</v>
      </c>
      <c r="B61" s="19">
        <v>13</v>
      </c>
      <c r="C61" s="20">
        <f t="shared" si="33"/>
        <v>12</v>
      </c>
      <c r="D61" s="21">
        <v>1</v>
      </c>
      <c r="E61" s="22">
        <v>13</v>
      </c>
      <c r="F61" s="23">
        <f t="shared" si="30"/>
        <v>100</v>
      </c>
      <c r="G61" s="24">
        <f t="shared" si="34"/>
        <v>12</v>
      </c>
      <c r="H61" s="25">
        <v>1</v>
      </c>
      <c r="I61" s="26">
        <v>0</v>
      </c>
      <c r="J61" s="27">
        <f t="shared" si="31"/>
        <v>0</v>
      </c>
      <c r="K61" s="28">
        <f t="shared" si="32"/>
        <v>0</v>
      </c>
      <c r="L61" s="29">
        <f t="shared" si="29"/>
        <v>0</v>
      </c>
      <c r="M61" s="4"/>
    </row>
    <row r="62" spans="1:13" ht="12.75">
      <c r="A62" s="8" t="s">
        <v>119</v>
      </c>
      <c r="B62" s="19">
        <v>16</v>
      </c>
      <c r="C62" s="20">
        <f t="shared" si="33"/>
        <v>14</v>
      </c>
      <c r="D62" s="21">
        <v>2</v>
      </c>
      <c r="E62" s="22">
        <v>16</v>
      </c>
      <c r="F62" s="23">
        <f t="shared" si="30"/>
        <v>100</v>
      </c>
      <c r="G62" s="24">
        <f t="shared" si="34"/>
        <v>14</v>
      </c>
      <c r="H62" s="25">
        <v>2</v>
      </c>
      <c r="I62" s="26">
        <v>0</v>
      </c>
      <c r="J62" s="27">
        <f t="shared" si="31"/>
        <v>0</v>
      </c>
      <c r="K62" s="28">
        <f t="shared" si="32"/>
        <v>0</v>
      </c>
      <c r="L62" s="29">
        <f t="shared" si="29"/>
        <v>0</v>
      </c>
      <c r="M62" s="4"/>
    </row>
    <row r="63" spans="1:13" ht="12.75">
      <c r="A63" s="8" t="s">
        <v>58</v>
      </c>
      <c r="B63" s="19">
        <v>5</v>
      </c>
      <c r="C63" s="20">
        <f t="shared" si="33"/>
        <v>5</v>
      </c>
      <c r="D63" s="21">
        <v>0</v>
      </c>
      <c r="E63" s="22">
        <v>5</v>
      </c>
      <c r="F63" s="23">
        <f t="shared" si="30"/>
        <v>100</v>
      </c>
      <c r="G63" s="24">
        <f t="shared" si="34"/>
        <v>5</v>
      </c>
      <c r="H63" s="25">
        <v>0</v>
      </c>
      <c r="I63" s="26">
        <v>0</v>
      </c>
      <c r="J63" s="27">
        <f t="shared" si="31"/>
        <v>0</v>
      </c>
      <c r="K63" s="28">
        <f t="shared" si="32"/>
        <v>0</v>
      </c>
      <c r="L63" s="28">
        <f t="shared" si="29"/>
        <v>0</v>
      </c>
      <c r="M63" s="4"/>
    </row>
    <row r="64" spans="1:13" ht="12.75">
      <c r="A64" s="11" t="s">
        <v>157</v>
      </c>
      <c r="B64" s="19">
        <v>2</v>
      </c>
      <c r="C64" s="20">
        <f t="shared" si="33"/>
        <v>1</v>
      </c>
      <c r="D64" s="21">
        <v>1</v>
      </c>
      <c r="E64" s="22">
        <v>2</v>
      </c>
      <c r="F64" s="23">
        <f t="shared" si="30"/>
        <v>100</v>
      </c>
      <c r="G64" s="24">
        <f t="shared" si="34"/>
        <v>1</v>
      </c>
      <c r="H64" s="25">
        <v>1</v>
      </c>
      <c r="I64" s="26">
        <v>0</v>
      </c>
      <c r="J64" s="27">
        <f t="shared" si="31"/>
        <v>0</v>
      </c>
      <c r="K64" s="28">
        <f t="shared" si="32"/>
        <v>0</v>
      </c>
      <c r="L64" s="28">
        <f t="shared" si="29"/>
        <v>0</v>
      </c>
      <c r="M64" s="4"/>
    </row>
    <row r="65" spans="1:13" ht="12.75">
      <c r="A65" s="8" t="s">
        <v>158</v>
      </c>
      <c r="B65" s="19">
        <v>4</v>
      </c>
      <c r="C65" s="20">
        <f t="shared" si="33"/>
        <v>4</v>
      </c>
      <c r="D65" s="21">
        <v>0</v>
      </c>
      <c r="E65" s="22">
        <v>4</v>
      </c>
      <c r="F65" s="23">
        <f t="shared" si="30"/>
        <v>100</v>
      </c>
      <c r="G65" s="24">
        <f t="shared" si="34"/>
        <v>4</v>
      </c>
      <c r="H65" s="25">
        <v>0</v>
      </c>
      <c r="I65" s="26">
        <v>0</v>
      </c>
      <c r="J65" s="27">
        <f t="shared" si="31"/>
        <v>0</v>
      </c>
      <c r="K65" s="28">
        <f t="shared" si="32"/>
        <v>0</v>
      </c>
      <c r="L65" s="28">
        <f t="shared" si="29"/>
        <v>0</v>
      </c>
      <c r="M65" s="4"/>
    </row>
    <row r="66" spans="1:12" ht="12.75" customHeight="1">
      <c r="A66" s="12" t="s">
        <v>62</v>
      </c>
      <c r="B66" s="31">
        <f>SUM(B6:B65)</f>
        <v>485</v>
      </c>
      <c r="C66" s="61">
        <f>SUM(C6:C65)</f>
        <v>298</v>
      </c>
      <c r="D66" s="32">
        <f>SUM(D6:D65)</f>
        <v>187</v>
      </c>
      <c r="E66" s="33">
        <f>SUM(E6:E65)</f>
        <v>466</v>
      </c>
      <c r="F66" s="62">
        <f t="shared" si="30"/>
        <v>96.08247422680412</v>
      </c>
      <c r="G66" s="63">
        <f>SUM(G6:G65)</f>
        <v>280</v>
      </c>
      <c r="H66" s="35">
        <f>SUM(H6:H65)</f>
        <v>186</v>
      </c>
      <c r="I66" s="64">
        <f>SUM(I6:I65)</f>
        <v>19</v>
      </c>
      <c r="J66" s="65">
        <f t="shared" si="31"/>
        <v>3.917525773195876</v>
      </c>
      <c r="K66" s="66">
        <f>SUM(K6:K65)</f>
        <v>18</v>
      </c>
      <c r="L66" s="66">
        <f>SUM(L6:L65)</f>
        <v>1</v>
      </c>
    </row>
  </sheetData>
  <sheetProtection/>
  <mergeCells count="3">
    <mergeCell ref="B4:D4"/>
    <mergeCell ref="E4:H4"/>
    <mergeCell ref="I4:L4"/>
  </mergeCells>
  <printOptions/>
  <pageMargins left="0.2755905511811024" right="0.2755905511811024" top="0.7480314960629921" bottom="0.5511811023622047" header="0.31496062992125984" footer="0.31496062992125984"/>
  <pageSetup fitToHeight="0" fitToWidth="1" horizontalDpi="600" verticalDpi="600" orientation="portrait" paperSize="9" scale="74" r:id="rId2"/>
  <headerFooter differentFirst="1">
    <oddFooter>&amp;L&amp;9QV Erfolgsstatistik 2022 nach EBA / roj&amp;C&amp;9 04.07.2022&amp;R&amp;9&amp;P / &amp;N</oddFooter>
    <firstHeader>&amp;L&amp;G</firstHeader>
    <firstFooter>&amp;L&amp;9QV Erfolgsstatistik 2022 nach EBA / roj&amp;C&amp;9 04.07.2022&amp;R&amp;9&amp;P / &amp;N</first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T45"/>
  <sheetViews>
    <sheetView showOutlineSymbols="0" workbookViewId="0" topLeftCell="A1">
      <selection activeCell="A1" sqref="A1:L41"/>
    </sheetView>
  </sheetViews>
  <sheetFormatPr defaultColWidth="6.8515625" defaultRowHeight="12.75" customHeight="1"/>
  <cols>
    <col min="1" max="1" width="67.28125" style="0" customWidth="1"/>
    <col min="2" max="12" width="6.7109375" style="0" customWidth="1"/>
    <col min="13" max="13" width="5.00390625" style="0" bestFit="1" customWidth="1"/>
    <col min="14" max="14" width="7.57421875" style="0" bestFit="1" customWidth="1"/>
    <col min="15" max="15" width="2.00390625" style="0" bestFit="1" customWidth="1"/>
    <col min="16" max="16" width="5.00390625" style="0" bestFit="1" customWidth="1"/>
    <col min="17" max="17" width="7.57421875" style="0" bestFit="1" customWidth="1"/>
    <col min="18" max="18" width="4.00390625" style="0" bestFit="1" customWidth="1"/>
    <col min="19" max="19" width="5.57421875" style="0" bestFit="1" customWidth="1"/>
    <col min="20" max="20" width="7.57421875" style="0" bestFit="1" customWidth="1"/>
    <col min="21" max="21" width="3.00390625" style="0" bestFit="1" customWidth="1"/>
    <col min="22" max="22" width="4.57421875" style="0" bestFit="1" customWidth="1"/>
    <col min="23" max="27" width="5.00390625" style="0" bestFit="1" customWidth="1"/>
    <col min="28" max="28" width="2.00390625" style="0" bestFit="1" customWidth="1"/>
    <col min="29" max="32" width="5.00390625" style="0" bestFit="1" customWidth="1"/>
    <col min="33" max="33" width="4.00390625" style="0" bestFit="1" customWidth="1"/>
    <col min="34" max="34" width="10.140625" style="0" bestFit="1" customWidth="1"/>
    <col min="35" max="35" width="3.00390625" style="0" bestFit="1" customWidth="1"/>
    <col min="36" max="36" width="13.8515625" style="0" bestFit="1" customWidth="1"/>
    <col min="37" max="37" width="5.57421875" style="0" bestFit="1" customWidth="1"/>
    <col min="38" max="38" width="18.57421875" style="0" bestFit="1" customWidth="1"/>
    <col min="39" max="39" width="4.57421875" style="0" bestFit="1" customWidth="1"/>
  </cols>
  <sheetData>
    <row r="1" ht="105.75" customHeight="1"/>
    <row r="2" spans="1:2" ht="20.25">
      <c r="A2" s="2" t="s">
        <v>266</v>
      </c>
      <c r="B2" s="6"/>
    </row>
    <row r="3" ht="12.75" customHeight="1">
      <c r="A3" s="5"/>
    </row>
    <row r="4" ht="12.75" customHeight="1">
      <c r="A4" s="5"/>
    </row>
    <row r="5" spans="1:12" ht="12.75" customHeight="1">
      <c r="A5" s="5"/>
      <c r="B5" s="73" t="s">
        <v>64</v>
      </c>
      <c r="C5" s="73"/>
      <c r="D5" s="73"/>
      <c r="E5" s="74" t="s">
        <v>153</v>
      </c>
      <c r="F5" s="74"/>
      <c r="G5" s="74"/>
      <c r="H5" s="74"/>
      <c r="I5" s="75" t="s">
        <v>154</v>
      </c>
      <c r="J5" s="75"/>
      <c r="K5" s="75"/>
      <c r="L5" s="75"/>
    </row>
    <row r="6" spans="1:12" ht="12.75" customHeight="1">
      <c r="A6" s="5"/>
      <c r="B6" s="13" t="s">
        <v>62</v>
      </c>
      <c r="C6" s="14" t="s">
        <v>65</v>
      </c>
      <c r="D6" s="14" t="s">
        <v>66</v>
      </c>
      <c r="E6" s="15" t="s">
        <v>62</v>
      </c>
      <c r="F6" s="43" t="s">
        <v>0</v>
      </c>
      <c r="G6" s="16" t="s">
        <v>65</v>
      </c>
      <c r="H6" s="16" t="s">
        <v>66</v>
      </c>
      <c r="I6" s="17" t="s">
        <v>62</v>
      </c>
      <c r="J6" s="44" t="s">
        <v>0</v>
      </c>
      <c r="K6" s="18" t="s">
        <v>65</v>
      </c>
      <c r="L6" s="18" t="s">
        <v>66</v>
      </c>
    </row>
    <row r="7" spans="1:12" ht="12.75">
      <c r="A7" s="41" t="s">
        <v>1</v>
      </c>
      <c r="B7" s="19">
        <v>5</v>
      </c>
      <c r="C7" s="20">
        <f aca="true" t="shared" si="0" ref="C7:C19">B7-D7</f>
        <v>4</v>
      </c>
      <c r="D7" s="21">
        <v>1</v>
      </c>
      <c r="E7" s="22">
        <v>4</v>
      </c>
      <c r="F7" s="23">
        <f aca="true" t="shared" si="1" ref="F7:F36">E7*100/B7</f>
        <v>80</v>
      </c>
      <c r="G7" s="24">
        <f aca="true" t="shared" si="2" ref="G7:G39">E7-H7</f>
        <v>3</v>
      </c>
      <c r="H7" s="25">
        <v>1</v>
      </c>
      <c r="I7" s="26">
        <v>1</v>
      </c>
      <c r="J7" s="27">
        <f aca="true" t="shared" si="3" ref="J7:J36">I7*100/B7</f>
        <v>20</v>
      </c>
      <c r="K7" s="28">
        <v>1</v>
      </c>
      <c r="L7" s="28">
        <v>0</v>
      </c>
    </row>
    <row r="8" spans="1:12" ht="12.75">
      <c r="A8" s="41" t="s">
        <v>2</v>
      </c>
      <c r="B8" s="19">
        <v>1</v>
      </c>
      <c r="C8" s="20">
        <f t="shared" si="0"/>
        <v>0</v>
      </c>
      <c r="D8" s="21">
        <v>1</v>
      </c>
      <c r="E8" s="22">
        <v>1</v>
      </c>
      <c r="F8" s="23">
        <f t="shared" si="1"/>
        <v>100</v>
      </c>
      <c r="G8" s="24">
        <f t="shared" si="2"/>
        <v>0</v>
      </c>
      <c r="H8" s="25">
        <v>1</v>
      </c>
      <c r="I8" s="26">
        <v>0</v>
      </c>
      <c r="J8" s="27">
        <f t="shared" si="3"/>
        <v>0</v>
      </c>
      <c r="K8" s="28">
        <v>0</v>
      </c>
      <c r="L8" s="28">
        <v>0</v>
      </c>
    </row>
    <row r="9" spans="1:12" ht="12.75">
      <c r="A9" s="40" t="s">
        <v>4</v>
      </c>
      <c r="B9" s="19">
        <v>4</v>
      </c>
      <c r="C9" s="20">
        <f t="shared" si="0"/>
        <v>2</v>
      </c>
      <c r="D9" s="21">
        <v>2</v>
      </c>
      <c r="E9" s="22">
        <v>2</v>
      </c>
      <c r="F9" s="23">
        <f t="shared" si="1"/>
        <v>50</v>
      </c>
      <c r="G9" s="24">
        <f t="shared" si="2"/>
        <v>1</v>
      </c>
      <c r="H9" s="25">
        <v>1</v>
      </c>
      <c r="I9" s="30">
        <v>2</v>
      </c>
      <c r="J9" s="27">
        <f t="shared" si="3"/>
        <v>50</v>
      </c>
      <c r="K9" s="28">
        <v>1</v>
      </c>
      <c r="L9" s="28">
        <v>1</v>
      </c>
    </row>
    <row r="10" spans="1:12" ht="12.75">
      <c r="A10" s="41" t="s">
        <v>63</v>
      </c>
      <c r="B10" s="19">
        <v>1</v>
      </c>
      <c r="C10" s="20">
        <f>B10-D10</f>
        <v>0</v>
      </c>
      <c r="D10" s="21">
        <v>1</v>
      </c>
      <c r="E10" s="22">
        <v>1</v>
      </c>
      <c r="F10" s="23">
        <f>E10*100/B10</f>
        <v>100</v>
      </c>
      <c r="G10" s="24">
        <f t="shared" si="2"/>
        <v>0</v>
      </c>
      <c r="H10" s="25">
        <v>1</v>
      </c>
      <c r="I10" s="30">
        <v>0</v>
      </c>
      <c r="J10" s="27">
        <f>I10*100/B10</f>
        <v>0</v>
      </c>
      <c r="K10" s="28">
        <v>0</v>
      </c>
      <c r="L10" s="28">
        <v>0</v>
      </c>
    </row>
    <row r="11" spans="1:12" ht="12.75">
      <c r="A11" s="41" t="s">
        <v>260</v>
      </c>
      <c r="B11" s="19">
        <v>1</v>
      </c>
      <c r="C11" s="20">
        <f>B11-D11</f>
        <v>1</v>
      </c>
      <c r="D11" s="21">
        <v>0</v>
      </c>
      <c r="E11" s="22">
        <v>0</v>
      </c>
      <c r="F11" s="23">
        <f>E11*100/B11</f>
        <v>0</v>
      </c>
      <c r="G11" s="24">
        <f t="shared" si="2"/>
        <v>0</v>
      </c>
      <c r="H11" s="25">
        <v>0</v>
      </c>
      <c r="I11" s="30">
        <v>1</v>
      </c>
      <c r="J11" s="27">
        <f>I11*100/B11</f>
        <v>100</v>
      </c>
      <c r="K11" s="28">
        <v>1</v>
      </c>
      <c r="L11" s="28">
        <v>0</v>
      </c>
    </row>
    <row r="12" spans="1:12" ht="12.75">
      <c r="A12" s="41" t="s">
        <v>297</v>
      </c>
      <c r="B12" s="19">
        <v>2</v>
      </c>
      <c r="C12" s="20">
        <f>B12-D12</f>
        <v>1</v>
      </c>
      <c r="D12" s="21">
        <v>1</v>
      </c>
      <c r="E12" s="22">
        <v>2</v>
      </c>
      <c r="F12" s="23">
        <f>E12*100/B12</f>
        <v>100</v>
      </c>
      <c r="G12" s="24">
        <f t="shared" si="2"/>
        <v>1</v>
      </c>
      <c r="H12" s="25">
        <v>1</v>
      </c>
      <c r="I12" s="30">
        <v>0</v>
      </c>
      <c r="J12" s="27">
        <f>I12*100/B12</f>
        <v>0</v>
      </c>
      <c r="K12" s="28">
        <v>0</v>
      </c>
      <c r="L12" s="28">
        <v>0</v>
      </c>
    </row>
    <row r="13" spans="1:12" ht="12.75">
      <c r="A13" s="39" t="s">
        <v>13</v>
      </c>
      <c r="B13" s="19">
        <v>1</v>
      </c>
      <c r="C13" s="20">
        <f t="shared" si="0"/>
        <v>1</v>
      </c>
      <c r="D13" s="21">
        <v>0</v>
      </c>
      <c r="E13" s="22">
        <v>1</v>
      </c>
      <c r="F13" s="23">
        <f t="shared" si="1"/>
        <v>100</v>
      </c>
      <c r="G13" s="24">
        <f t="shared" si="2"/>
        <v>1</v>
      </c>
      <c r="H13" s="25">
        <v>0</v>
      </c>
      <c r="I13" s="26">
        <v>0</v>
      </c>
      <c r="J13" s="27">
        <f t="shared" si="3"/>
        <v>0</v>
      </c>
      <c r="K13" s="28">
        <v>0</v>
      </c>
      <c r="L13" s="28">
        <v>0</v>
      </c>
    </row>
    <row r="14" spans="1:12" ht="12.75">
      <c r="A14" s="41" t="s">
        <v>83</v>
      </c>
      <c r="B14" s="19">
        <v>2</v>
      </c>
      <c r="C14" s="20">
        <f>B14-D14</f>
        <v>0</v>
      </c>
      <c r="D14" s="21">
        <v>2</v>
      </c>
      <c r="E14" s="22">
        <v>2</v>
      </c>
      <c r="F14" s="23">
        <f>E14*100/B14</f>
        <v>100</v>
      </c>
      <c r="G14" s="24">
        <f t="shared" si="2"/>
        <v>0</v>
      </c>
      <c r="H14" s="25">
        <v>2</v>
      </c>
      <c r="I14" s="26">
        <v>0</v>
      </c>
      <c r="J14" s="27">
        <f>I14*100/B14</f>
        <v>0</v>
      </c>
      <c r="K14" s="28">
        <v>0</v>
      </c>
      <c r="L14" s="28">
        <v>0</v>
      </c>
    </row>
    <row r="15" spans="1:12" ht="12.75">
      <c r="A15" s="41" t="s">
        <v>84</v>
      </c>
      <c r="B15" s="19">
        <v>2</v>
      </c>
      <c r="C15" s="20">
        <f>B15-D15</f>
        <v>0</v>
      </c>
      <c r="D15" s="21">
        <v>2</v>
      </c>
      <c r="E15" s="22">
        <v>2</v>
      </c>
      <c r="F15" s="23">
        <f>E15*100/B15</f>
        <v>100</v>
      </c>
      <c r="G15" s="24">
        <f t="shared" si="2"/>
        <v>0</v>
      </c>
      <c r="H15" s="25">
        <v>2</v>
      </c>
      <c r="I15" s="26">
        <v>0</v>
      </c>
      <c r="J15" s="27">
        <f>I15*100/B15</f>
        <v>0</v>
      </c>
      <c r="K15" s="28">
        <v>0</v>
      </c>
      <c r="L15" s="28">
        <v>0</v>
      </c>
    </row>
    <row r="16" spans="1:12" ht="12.75">
      <c r="A16" s="41" t="s">
        <v>261</v>
      </c>
      <c r="B16" s="19">
        <v>1</v>
      </c>
      <c r="C16" s="20">
        <f t="shared" si="0"/>
        <v>0</v>
      </c>
      <c r="D16" s="21">
        <v>1</v>
      </c>
      <c r="E16" s="22">
        <v>1</v>
      </c>
      <c r="F16" s="23">
        <f t="shared" si="1"/>
        <v>100</v>
      </c>
      <c r="G16" s="24">
        <f t="shared" si="2"/>
        <v>0</v>
      </c>
      <c r="H16" s="25">
        <v>1</v>
      </c>
      <c r="I16" s="26">
        <v>0</v>
      </c>
      <c r="J16" s="27">
        <f t="shared" si="3"/>
        <v>0</v>
      </c>
      <c r="K16" s="28">
        <v>0</v>
      </c>
      <c r="L16" s="28">
        <v>0</v>
      </c>
    </row>
    <row r="17" spans="1:12" ht="12.75">
      <c r="A17" s="41" t="s">
        <v>86</v>
      </c>
      <c r="B17" s="19">
        <v>1</v>
      </c>
      <c r="C17" s="20">
        <f t="shared" si="0"/>
        <v>1</v>
      </c>
      <c r="D17" s="21">
        <v>0</v>
      </c>
      <c r="E17" s="22">
        <v>0</v>
      </c>
      <c r="F17" s="23">
        <f t="shared" si="1"/>
        <v>0</v>
      </c>
      <c r="G17" s="24">
        <f t="shared" si="2"/>
        <v>0</v>
      </c>
      <c r="H17" s="25">
        <v>0</v>
      </c>
      <c r="I17" s="26">
        <v>1</v>
      </c>
      <c r="J17" s="27">
        <f t="shared" si="3"/>
        <v>100</v>
      </c>
      <c r="K17" s="28">
        <v>1</v>
      </c>
      <c r="L17" s="28">
        <v>0</v>
      </c>
    </row>
    <row r="18" spans="1:12" ht="12.75">
      <c r="A18" s="41" t="s">
        <v>17</v>
      </c>
      <c r="B18" s="19">
        <v>9</v>
      </c>
      <c r="C18" s="20">
        <f t="shared" si="0"/>
        <v>1</v>
      </c>
      <c r="D18" s="21">
        <v>8</v>
      </c>
      <c r="E18" s="22">
        <v>7</v>
      </c>
      <c r="F18" s="23">
        <f t="shared" si="1"/>
        <v>77.77777777777777</v>
      </c>
      <c r="G18" s="24">
        <f t="shared" si="2"/>
        <v>0</v>
      </c>
      <c r="H18" s="25">
        <v>7</v>
      </c>
      <c r="I18" s="30">
        <v>2</v>
      </c>
      <c r="J18" s="27">
        <f t="shared" si="3"/>
        <v>22.22222222222222</v>
      </c>
      <c r="K18" s="28">
        <v>1</v>
      </c>
      <c r="L18" s="28">
        <v>1</v>
      </c>
    </row>
    <row r="19" spans="1:12" ht="12.75">
      <c r="A19" s="41" t="s">
        <v>18</v>
      </c>
      <c r="B19" s="19">
        <v>2</v>
      </c>
      <c r="C19" s="20">
        <f t="shared" si="0"/>
        <v>1</v>
      </c>
      <c r="D19" s="21">
        <v>1</v>
      </c>
      <c r="E19" s="22">
        <v>2</v>
      </c>
      <c r="F19" s="23">
        <f t="shared" si="1"/>
        <v>100</v>
      </c>
      <c r="G19" s="24">
        <f t="shared" si="2"/>
        <v>1</v>
      </c>
      <c r="H19" s="25">
        <v>1</v>
      </c>
      <c r="I19" s="26">
        <v>0</v>
      </c>
      <c r="J19" s="27">
        <f t="shared" si="3"/>
        <v>0</v>
      </c>
      <c r="K19" s="28">
        <v>0</v>
      </c>
      <c r="L19" s="28">
        <v>0</v>
      </c>
    </row>
    <row r="20" spans="1:12" ht="12.75">
      <c r="A20" s="41" t="s">
        <v>20</v>
      </c>
      <c r="B20" s="19">
        <v>1</v>
      </c>
      <c r="C20" s="20">
        <f>B20-D20</f>
        <v>1</v>
      </c>
      <c r="D20" s="21">
        <v>0</v>
      </c>
      <c r="E20" s="22">
        <v>1</v>
      </c>
      <c r="F20" s="23">
        <f>E20*100/B20</f>
        <v>100</v>
      </c>
      <c r="G20" s="24">
        <f t="shared" si="2"/>
        <v>1</v>
      </c>
      <c r="H20" s="25">
        <v>0</v>
      </c>
      <c r="I20" s="26">
        <v>0</v>
      </c>
      <c r="J20" s="27">
        <f>I20*100/B20</f>
        <v>0</v>
      </c>
      <c r="K20" s="28">
        <v>0</v>
      </c>
      <c r="L20" s="28">
        <v>0</v>
      </c>
    </row>
    <row r="21" spans="1:12" ht="12.75">
      <c r="A21" s="41" t="s">
        <v>22</v>
      </c>
      <c r="B21" s="19">
        <v>5</v>
      </c>
      <c r="C21" s="20">
        <f>B21-D21</f>
        <v>5</v>
      </c>
      <c r="D21" s="21">
        <v>0</v>
      </c>
      <c r="E21" s="22">
        <v>3</v>
      </c>
      <c r="F21" s="23">
        <f>E21*100/B21</f>
        <v>60</v>
      </c>
      <c r="G21" s="24">
        <f t="shared" si="2"/>
        <v>3</v>
      </c>
      <c r="H21" s="25">
        <v>0</v>
      </c>
      <c r="I21" s="26">
        <v>2</v>
      </c>
      <c r="J21" s="27">
        <f>I21*100/B21</f>
        <v>40</v>
      </c>
      <c r="K21" s="28">
        <v>2</v>
      </c>
      <c r="L21" s="28">
        <v>0</v>
      </c>
    </row>
    <row r="22" spans="1:20" ht="12.75">
      <c r="A22" s="41" t="s">
        <v>262</v>
      </c>
      <c r="B22" s="19">
        <v>7</v>
      </c>
      <c r="C22" s="20">
        <f aca="true" t="shared" si="4" ref="C22:C36">B22-D22</f>
        <v>1</v>
      </c>
      <c r="D22" s="21">
        <v>6</v>
      </c>
      <c r="E22" s="22">
        <v>6</v>
      </c>
      <c r="F22" s="23">
        <f t="shared" si="1"/>
        <v>85.71428571428571</v>
      </c>
      <c r="G22" s="24">
        <f t="shared" si="2"/>
        <v>1</v>
      </c>
      <c r="H22" s="25">
        <v>5</v>
      </c>
      <c r="I22" s="26">
        <v>1</v>
      </c>
      <c r="J22" s="27">
        <f t="shared" si="3"/>
        <v>14.285714285714286</v>
      </c>
      <c r="K22" s="28">
        <v>0</v>
      </c>
      <c r="L22" s="28">
        <v>1</v>
      </c>
      <c r="T22" s="7"/>
    </row>
    <row r="23" spans="1:20" ht="12.75">
      <c r="A23" s="41" t="s">
        <v>164</v>
      </c>
      <c r="B23" s="19">
        <v>1</v>
      </c>
      <c r="C23" s="20">
        <f>B23-D23</f>
        <v>0</v>
      </c>
      <c r="D23" s="21">
        <v>1</v>
      </c>
      <c r="E23" s="22">
        <v>1</v>
      </c>
      <c r="F23" s="23">
        <f>E23*100/B23</f>
        <v>100</v>
      </c>
      <c r="G23" s="24">
        <f t="shared" si="2"/>
        <v>0</v>
      </c>
      <c r="H23" s="25">
        <v>1</v>
      </c>
      <c r="I23" s="26">
        <v>0</v>
      </c>
      <c r="J23" s="27">
        <f>I23*100/B23</f>
        <v>0</v>
      </c>
      <c r="K23" s="28">
        <v>0</v>
      </c>
      <c r="L23" s="28">
        <v>0</v>
      </c>
      <c r="T23" s="7"/>
    </row>
    <row r="24" spans="1:20" ht="12.75">
      <c r="A24" s="41" t="s">
        <v>263</v>
      </c>
      <c r="B24" s="19">
        <v>2</v>
      </c>
      <c r="C24" s="20">
        <f t="shared" si="4"/>
        <v>2</v>
      </c>
      <c r="D24" s="21">
        <v>0</v>
      </c>
      <c r="E24" s="22">
        <v>2</v>
      </c>
      <c r="F24" s="23">
        <f t="shared" si="1"/>
        <v>100</v>
      </c>
      <c r="G24" s="24">
        <f t="shared" si="2"/>
        <v>2</v>
      </c>
      <c r="H24" s="25">
        <v>0</v>
      </c>
      <c r="I24" s="26">
        <v>0</v>
      </c>
      <c r="J24" s="27">
        <f t="shared" si="3"/>
        <v>0</v>
      </c>
      <c r="K24" s="28">
        <v>0</v>
      </c>
      <c r="L24" s="28">
        <v>0</v>
      </c>
      <c r="T24" s="7"/>
    </row>
    <row r="25" spans="1:20" ht="12.75">
      <c r="A25" s="41" t="s">
        <v>35</v>
      </c>
      <c r="B25" s="19">
        <v>1</v>
      </c>
      <c r="C25" s="20">
        <f t="shared" si="4"/>
        <v>0</v>
      </c>
      <c r="D25" s="21">
        <v>1</v>
      </c>
      <c r="E25" s="22">
        <v>1</v>
      </c>
      <c r="F25" s="23">
        <f t="shared" si="1"/>
        <v>100</v>
      </c>
      <c r="G25" s="24">
        <f t="shared" si="2"/>
        <v>0</v>
      </c>
      <c r="H25" s="25">
        <v>1</v>
      </c>
      <c r="I25" s="26">
        <v>0</v>
      </c>
      <c r="J25" s="27">
        <f t="shared" si="3"/>
        <v>0</v>
      </c>
      <c r="K25" s="28">
        <v>0</v>
      </c>
      <c r="L25" s="28">
        <v>0</v>
      </c>
      <c r="T25" s="7"/>
    </row>
    <row r="26" spans="1:20" ht="12.75">
      <c r="A26" s="41" t="s">
        <v>36</v>
      </c>
      <c r="B26" s="19">
        <v>1</v>
      </c>
      <c r="C26" s="20">
        <f t="shared" si="4"/>
        <v>1</v>
      </c>
      <c r="D26" s="21">
        <v>0</v>
      </c>
      <c r="E26" s="22">
        <v>1</v>
      </c>
      <c r="F26" s="23">
        <f t="shared" si="1"/>
        <v>100</v>
      </c>
      <c r="G26" s="24">
        <f t="shared" si="2"/>
        <v>1</v>
      </c>
      <c r="H26" s="25">
        <v>0</v>
      </c>
      <c r="I26" s="26">
        <v>0</v>
      </c>
      <c r="J26" s="27">
        <f t="shared" si="3"/>
        <v>0</v>
      </c>
      <c r="K26" s="28">
        <v>0</v>
      </c>
      <c r="L26" s="28">
        <v>0</v>
      </c>
      <c r="T26" s="7"/>
    </row>
    <row r="27" spans="1:20" ht="12.75">
      <c r="A27" s="41" t="s">
        <v>38</v>
      </c>
      <c r="B27" s="19">
        <v>14</v>
      </c>
      <c r="C27" s="20">
        <f t="shared" si="4"/>
        <v>12</v>
      </c>
      <c r="D27" s="21">
        <v>2</v>
      </c>
      <c r="E27" s="22">
        <v>14</v>
      </c>
      <c r="F27" s="23">
        <f>E27*100/B27</f>
        <v>100</v>
      </c>
      <c r="G27" s="24">
        <f t="shared" si="2"/>
        <v>12</v>
      </c>
      <c r="H27" s="25">
        <v>2</v>
      </c>
      <c r="I27" s="26">
        <v>0</v>
      </c>
      <c r="J27" s="27">
        <f>I27*100/B27</f>
        <v>0</v>
      </c>
      <c r="K27" s="28">
        <v>0</v>
      </c>
      <c r="L27" s="28">
        <v>0</v>
      </c>
      <c r="T27" s="7"/>
    </row>
    <row r="28" spans="1:12" ht="12.75">
      <c r="A28" s="41" t="s">
        <v>108</v>
      </c>
      <c r="B28" s="19">
        <v>1</v>
      </c>
      <c r="C28" s="20">
        <f>B28-D28</f>
        <v>1</v>
      </c>
      <c r="D28" s="21">
        <v>0</v>
      </c>
      <c r="E28" s="22">
        <v>1</v>
      </c>
      <c r="F28" s="23">
        <f>E28*100/B28</f>
        <v>100</v>
      </c>
      <c r="G28" s="24">
        <f t="shared" si="2"/>
        <v>1</v>
      </c>
      <c r="H28" s="25">
        <v>0</v>
      </c>
      <c r="I28" s="26">
        <v>0</v>
      </c>
      <c r="J28" s="27">
        <f>I28*100/B28</f>
        <v>0</v>
      </c>
      <c r="K28" s="28">
        <v>0</v>
      </c>
      <c r="L28" s="28">
        <v>0</v>
      </c>
    </row>
    <row r="29" spans="1:12" ht="12.75">
      <c r="A29" s="41" t="s">
        <v>109</v>
      </c>
      <c r="B29" s="19">
        <v>19</v>
      </c>
      <c r="C29" s="20">
        <f t="shared" si="4"/>
        <v>17</v>
      </c>
      <c r="D29" s="21">
        <v>2</v>
      </c>
      <c r="E29" s="22">
        <v>10</v>
      </c>
      <c r="F29" s="23">
        <f t="shared" si="1"/>
        <v>52.63157894736842</v>
      </c>
      <c r="G29" s="24">
        <f t="shared" si="2"/>
        <v>8</v>
      </c>
      <c r="H29" s="25">
        <v>2</v>
      </c>
      <c r="I29" s="26">
        <v>9</v>
      </c>
      <c r="J29" s="27">
        <f t="shared" si="3"/>
        <v>47.36842105263158</v>
      </c>
      <c r="K29" s="28">
        <v>9</v>
      </c>
      <c r="L29" s="28">
        <v>0</v>
      </c>
    </row>
    <row r="30" spans="1:12" ht="12.75">
      <c r="A30" s="41" t="s">
        <v>313</v>
      </c>
      <c r="B30" s="19">
        <v>1</v>
      </c>
      <c r="C30" s="20">
        <f>B30-D30</f>
        <v>1</v>
      </c>
      <c r="D30" s="21">
        <v>0</v>
      </c>
      <c r="E30" s="22">
        <v>0</v>
      </c>
      <c r="F30" s="23">
        <f>E30*100/B30</f>
        <v>0</v>
      </c>
      <c r="G30" s="24">
        <f t="shared" si="2"/>
        <v>0</v>
      </c>
      <c r="H30" s="25">
        <v>0</v>
      </c>
      <c r="I30" s="26">
        <v>1</v>
      </c>
      <c r="J30" s="27">
        <f>I30*100/B30</f>
        <v>100</v>
      </c>
      <c r="K30" s="28">
        <v>1</v>
      </c>
      <c r="L30" s="28">
        <v>0</v>
      </c>
    </row>
    <row r="31" spans="1:20" ht="12.75">
      <c r="A31" s="41" t="s">
        <v>191</v>
      </c>
      <c r="B31" s="19">
        <v>1</v>
      </c>
      <c r="C31" s="20">
        <f>B31-D31</f>
        <v>1</v>
      </c>
      <c r="D31" s="21">
        <v>0</v>
      </c>
      <c r="E31" s="22">
        <v>0</v>
      </c>
      <c r="F31" s="23">
        <f>E31*100/B31</f>
        <v>0</v>
      </c>
      <c r="G31" s="24">
        <f t="shared" si="2"/>
        <v>0</v>
      </c>
      <c r="H31" s="25">
        <v>0</v>
      </c>
      <c r="I31" s="26">
        <v>1</v>
      </c>
      <c r="J31" s="27">
        <f>I31*100/B31</f>
        <v>100</v>
      </c>
      <c r="K31" s="28">
        <v>1</v>
      </c>
      <c r="L31" s="28">
        <v>0</v>
      </c>
      <c r="T31" s="7"/>
    </row>
    <row r="32" spans="1:12" ht="12.75">
      <c r="A32" s="41" t="s">
        <v>40</v>
      </c>
      <c r="B32" s="54">
        <v>4</v>
      </c>
      <c r="C32" s="20">
        <f t="shared" si="4"/>
        <v>4</v>
      </c>
      <c r="D32" s="21">
        <v>0</v>
      </c>
      <c r="E32" s="22">
        <v>4</v>
      </c>
      <c r="F32" s="23">
        <f t="shared" si="1"/>
        <v>100</v>
      </c>
      <c r="G32" s="24">
        <f t="shared" si="2"/>
        <v>4</v>
      </c>
      <c r="H32" s="25">
        <v>0</v>
      </c>
      <c r="I32" s="26">
        <v>0</v>
      </c>
      <c r="J32" s="27">
        <f t="shared" si="3"/>
        <v>0</v>
      </c>
      <c r="K32" s="28">
        <v>0</v>
      </c>
      <c r="L32" s="28">
        <v>0</v>
      </c>
    </row>
    <row r="33" spans="1:20" ht="12.75">
      <c r="A33" s="41" t="s">
        <v>46</v>
      </c>
      <c r="B33" s="19">
        <v>2</v>
      </c>
      <c r="C33" s="20">
        <f t="shared" si="4"/>
        <v>2</v>
      </c>
      <c r="D33" s="21">
        <v>0</v>
      </c>
      <c r="E33" s="22">
        <v>2</v>
      </c>
      <c r="F33" s="23">
        <f>E33*100/B33</f>
        <v>100</v>
      </c>
      <c r="G33" s="24">
        <f t="shared" si="2"/>
        <v>2</v>
      </c>
      <c r="H33" s="25">
        <v>0</v>
      </c>
      <c r="I33" s="26">
        <v>0</v>
      </c>
      <c r="J33" s="27">
        <f>I33*100/B33</f>
        <v>0</v>
      </c>
      <c r="K33" s="28">
        <v>0</v>
      </c>
      <c r="L33" s="28">
        <v>0</v>
      </c>
      <c r="T33" s="7"/>
    </row>
    <row r="34" spans="1:12" ht="12.75">
      <c r="A34" s="41" t="s">
        <v>182</v>
      </c>
      <c r="B34" s="19">
        <v>1</v>
      </c>
      <c r="C34" s="20">
        <f t="shared" si="4"/>
        <v>1</v>
      </c>
      <c r="D34" s="21">
        <v>0</v>
      </c>
      <c r="E34" s="22">
        <v>1</v>
      </c>
      <c r="F34" s="23">
        <f t="shared" si="1"/>
        <v>100</v>
      </c>
      <c r="G34" s="24">
        <f t="shared" si="2"/>
        <v>1</v>
      </c>
      <c r="H34" s="25">
        <v>0</v>
      </c>
      <c r="I34" s="26">
        <v>0</v>
      </c>
      <c r="J34" s="27">
        <f t="shared" si="3"/>
        <v>0</v>
      </c>
      <c r="K34" s="28">
        <v>0</v>
      </c>
      <c r="L34" s="28">
        <v>0</v>
      </c>
    </row>
    <row r="35" spans="1:20" ht="12.75">
      <c r="A35" s="41" t="s">
        <v>156</v>
      </c>
      <c r="B35" s="19">
        <v>1</v>
      </c>
      <c r="C35" s="20">
        <f t="shared" si="4"/>
        <v>1</v>
      </c>
      <c r="D35" s="21">
        <v>0</v>
      </c>
      <c r="E35" s="22">
        <v>1</v>
      </c>
      <c r="F35" s="23">
        <f>E35*100/B35</f>
        <v>100</v>
      </c>
      <c r="G35" s="24">
        <f t="shared" si="2"/>
        <v>1</v>
      </c>
      <c r="H35" s="25">
        <v>0</v>
      </c>
      <c r="I35" s="26">
        <v>0</v>
      </c>
      <c r="J35" s="27">
        <f>I35*100/B35</f>
        <v>0</v>
      </c>
      <c r="K35" s="28">
        <v>0</v>
      </c>
      <c r="L35" s="28">
        <v>0</v>
      </c>
      <c r="T35" s="7"/>
    </row>
    <row r="36" spans="1:20" ht="12.75">
      <c r="A36" s="41" t="s">
        <v>305</v>
      </c>
      <c r="B36" s="19">
        <v>1</v>
      </c>
      <c r="C36" s="20">
        <f t="shared" si="4"/>
        <v>0</v>
      </c>
      <c r="D36" s="21">
        <v>1</v>
      </c>
      <c r="E36" s="22">
        <v>1</v>
      </c>
      <c r="F36" s="23">
        <f t="shared" si="1"/>
        <v>100</v>
      </c>
      <c r="G36" s="24">
        <f t="shared" si="2"/>
        <v>0</v>
      </c>
      <c r="H36" s="25">
        <v>1</v>
      </c>
      <c r="I36" s="26">
        <v>0</v>
      </c>
      <c r="J36" s="27">
        <f t="shared" si="3"/>
        <v>0</v>
      </c>
      <c r="K36" s="28">
        <v>0</v>
      </c>
      <c r="L36" s="29">
        <v>0</v>
      </c>
      <c r="T36" s="7"/>
    </row>
    <row r="37" spans="1:20" ht="12.75">
      <c r="A37" s="41" t="s">
        <v>314</v>
      </c>
      <c r="B37" s="19">
        <v>2</v>
      </c>
      <c r="C37" s="20">
        <f>B37-D37</f>
        <v>2</v>
      </c>
      <c r="D37" s="21">
        <v>0</v>
      </c>
      <c r="E37" s="22">
        <v>2</v>
      </c>
      <c r="F37" s="23">
        <f>E37*100/B37</f>
        <v>100</v>
      </c>
      <c r="G37" s="24">
        <f t="shared" si="2"/>
        <v>2</v>
      </c>
      <c r="H37" s="25">
        <v>0</v>
      </c>
      <c r="I37" s="26">
        <v>0</v>
      </c>
      <c r="J37" s="27">
        <f>I37*100/B37</f>
        <v>0</v>
      </c>
      <c r="K37" s="28">
        <v>0</v>
      </c>
      <c r="L37" s="29">
        <v>0</v>
      </c>
      <c r="T37" s="7"/>
    </row>
    <row r="38" spans="1:20" ht="12.75">
      <c r="A38" s="41" t="s">
        <v>57</v>
      </c>
      <c r="B38" s="19">
        <v>1</v>
      </c>
      <c r="C38" s="20">
        <f>B38-D38</f>
        <v>1</v>
      </c>
      <c r="D38" s="21">
        <v>0</v>
      </c>
      <c r="E38" s="22">
        <v>1</v>
      </c>
      <c r="F38" s="23">
        <f>E38*100/B38</f>
        <v>100</v>
      </c>
      <c r="G38" s="24">
        <f t="shared" si="2"/>
        <v>1</v>
      </c>
      <c r="H38" s="25">
        <v>0</v>
      </c>
      <c r="I38" s="26">
        <v>0</v>
      </c>
      <c r="J38" s="27">
        <f>I38*100/B38</f>
        <v>0</v>
      </c>
      <c r="K38" s="28">
        <v>0</v>
      </c>
      <c r="L38" s="28">
        <v>0</v>
      </c>
      <c r="T38" s="7"/>
    </row>
    <row r="39" spans="1:20" ht="12.75">
      <c r="A39" s="41" t="s">
        <v>315</v>
      </c>
      <c r="B39" s="19">
        <v>1</v>
      </c>
      <c r="C39" s="20">
        <f>B39-D39</f>
        <v>1</v>
      </c>
      <c r="D39" s="21">
        <v>0</v>
      </c>
      <c r="E39" s="22">
        <v>1</v>
      </c>
      <c r="F39" s="23">
        <f>E39*100/B39</f>
        <v>100</v>
      </c>
      <c r="G39" s="24">
        <f t="shared" si="2"/>
        <v>1</v>
      </c>
      <c r="H39" s="25">
        <v>0</v>
      </c>
      <c r="I39" s="26">
        <v>0</v>
      </c>
      <c r="J39" s="27">
        <f>I39*100/B39</f>
        <v>0</v>
      </c>
      <c r="K39" s="28">
        <v>0</v>
      </c>
      <c r="L39" s="28">
        <v>0</v>
      </c>
      <c r="T39" s="7"/>
    </row>
    <row r="40" spans="1:20" ht="12.75">
      <c r="A40" s="41" t="s">
        <v>121</v>
      </c>
      <c r="B40" s="19">
        <v>1</v>
      </c>
      <c r="C40" s="20">
        <f>B40-D40</f>
        <v>0</v>
      </c>
      <c r="D40" s="21">
        <v>1</v>
      </c>
      <c r="E40" s="22">
        <v>1</v>
      </c>
      <c r="F40" s="23">
        <f>E40*100/B40</f>
        <v>100</v>
      </c>
      <c r="G40" s="24">
        <v>0</v>
      </c>
      <c r="H40" s="25">
        <v>1</v>
      </c>
      <c r="I40" s="26">
        <v>0</v>
      </c>
      <c r="J40" s="27">
        <f>I40*100/B40</f>
        <v>0</v>
      </c>
      <c r="K40" s="28">
        <v>0</v>
      </c>
      <c r="L40" s="28">
        <v>0</v>
      </c>
      <c r="T40" s="7"/>
    </row>
    <row r="41" spans="1:12" ht="12.75" customHeight="1">
      <c r="A41" s="42" t="s">
        <v>62</v>
      </c>
      <c r="B41" s="31">
        <f>SUM(B7:B40)</f>
        <v>100</v>
      </c>
      <c r="C41" s="32">
        <f>SUM(C7:C40)</f>
        <v>66</v>
      </c>
      <c r="D41" s="32">
        <f>SUM(D7:D40)</f>
        <v>34</v>
      </c>
      <c r="E41" s="33">
        <f>SUM(E7:E40)</f>
        <v>79</v>
      </c>
      <c r="F41" s="34">
        <f>E41*100/B41</f>
        <v>79</v>
      </c>
      <c r="G41" s="35">
        <f>SUM(G7:G39)</f>
        <v>48</v>
      </c>
      <c r="H41" s="35">
        <f>SUM(H7:H40)</f>
        <v>31</v>
      </c>
      <c r="I41" s="36">
        <f>SUM(I7:I40)</f>
        <v>21</v>
      </c>
      <c r="J41" s="37">
        <f>I41*100/B41</f>
        <v>21</v>
      </c>
      <c r="K41" s="38">
        <f>SUM(K7:K40)</f>
        <v>18</v>
      </c>
      <c r="L41" s="38">
        <f>SUM(L7:L40)</f>
        <v>3</v>
      </c>
    </row>
    <row r="43" spans="2:12" ht="12.75" customHeight="1">
      <c r="B43">
        <v>100</v>
      </c>
      <c r="C43">
        <v>66</v>
      </c>
      <c r="D43">
        <v>34</v>
      </c>
      <c r="E43">
        <v>79</v>
      </c>
      <c r="G43">
        <v>48</v>
      </c>
      <c r="H43">
        <v>31</v>
      </c>
      <c r="I43">
        <v>21</v>
      </c>
      <c r="K43">
        <v>18</v>
      </c>
      <c r="L43">
        <v>3</v>
      </c>
    </row>
    <row r="45" spans="2:12" ht="12.75" customHeight="1">
      <c r="B45">
        <f>B41-B43</f>
        <v>0</v>
      </c>
      <c r="C45">
        <f aca="true" t="shared" si="5" ref="C45:L45">C41-C43</f>
        <v>0</v>
      </c>
      <c r="D45">
        <f t="shared" si="5"/>
        <v>0</v>
      </c>
      <c r="E45">
        <f t="shared" si="5"/>
        <v>0</v>
      </c>
      <c r="G45">
        <f t="shared" si="5"/>
        <v>0</v>
      </c>
      <c r="H45">
        <f t="shared" si="5"/>
        <v>0</v>
      </c>
      <c r="I45">
        <f t="shared" si="5"/>
        <v>0</v>
      </c>
      <c r="K45">
        <f t="shared" si="5"/>
        <v>0</v>
      </c>
      <c r="L45">
        <f t="shared" si="5"/>
        <v>0</v>
      </c>
    </row>
  </sheetData>
  <sheetProtection/>
  <mergeCells count="3">
    <mergeCell ref="B5:D5"/>
    <mergeCell ref="E5:H5"/>
    <mergeCell ref="I5:L5"/>
  </mergeCells>
  <printOptions/>
  <pageMargins left="0.2755905511811024" right="0.2755905511811024" top="0.7480314960629921" bottom="0.5511811023622047" header="0.31496062992125984" footer="0.31496062992125984"/>
  <pageSetup fitToHeight="0" fitToWidth="1" horizontalDpi="600" verticalDpi="600" orientation="portrait" paperSize="9" scale="70" r:id="rId2"/>
  <headerFooter differentFirst="1">
    <oddFooter>&amp;L&amp;9QV Erfolgsstatistik 2022 nach Art. 32 / roj&amp;C&amp;9 04.07.2022&amp;R&amp;9&amp;P / &amp;N</oddFooter>
    <firstHeader>&amp;L&amp;G</firstHeader>
    <firstFooter>&amp;L&amp;9QV Erfolgsstatistik 2022 nach Art. 32 / roj&amp;C&amp;9 04.07.2022&amp;R&amp;9&amp;P /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Notenstatistik V2R18M0</dc:title>
  <dc:subject/>
  <dc:creator>Crystal Decisions</dc:creator>
  <cp:keywords/>
  <dc:description>Powered by Crystal</dc:description>
  <cp:lastModifiedBy>Sandra Kilchmann</cp:lastModifiedBy>
  <cp:lastPrinted>2022-07-05T07:51:18Z</cp:lastPrinted>
  <dcterms:created xsi:type="dcterms:W3CDTF">2014-07-07T13:06:15Z</dcterms:created>
  <dcterms:modified xsi:type="dcterms:W3CDTF">2022-07-05T13:03:18Z</dcterms:modified>
  <cp:category/>
  <cp:version/>
  <cp:contentType/>
  <cp:contentStatus/>
</cp:coreProperties>
</file>